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Внебюджет 2016 год\"/>
    </mc:Choice>
  </mc:AlternateContent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5" i="1" l="1"/>
  <c r="D142" i="1" l="1"/>
  <c r="H142" i="1"/>
  <c r="H103" i="1"/>
  <c r="H115" i="1"/>
  <c r="D135" i="1" l="1"/>
  <c r="H72" i="1"/>
  <c r="H86" i="1"/>
  <c r="D32" i="1"/>
  <c r="I133" i="1"/>
  <c r="I129" i="1"/>
  <c r="I128" i="1"/>
  <c r="D58" i="1"/>
  <c r="D86" i="1"/>
  <c r="D72" i="1"/>
  <c r="D103" i="1"/>
  <c r="D115" i="1"/>
  <c r="H126" i="1"/>
  <c r="D126" i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I125" i="1" l="1"/>
  <c r="I124" i="1"/>
  <c r="I123" i="1"/>
  <c r="I122" i="1"/>
  <c r="I121" i="1"/>
  <c r="I120" i="1"/>
  <c r="I119" i="1"/>
  <c r="I118" i="1"/>
  <c r="I117" i="1"/>
  <c r="I113" i="1"/>
  <c r="I112" i="1"/>
  <c r="I111" i="1"/>
  <c r="I105" i="1"/>
  <c r="D109" i="1" l="1"/>
  <c r="H109" i="1"/>
  <c r="I85" i="1"/>
  <c r="I84" i="1"/>
  <c r="I83" i="1"/>
  <c r="I82" i="1"/>
  <c r="I81" i="1"/>
  <c r="I80" i="1"/>
  <c r="I79" i="1"/>
  <c r="I78" i="1"/>
  <c r="I77" i="1"/>
  <c r="I76" i="1"/>
  <c r="I75" i="1"/>
  <c r="H36" i="1" l="1"/>
  <c r="H58" i="1" s="1"/>
</calcChain>
</file>

<file path=xl/sharedStrings.xml><?xml version="1.0" encoding="utf-8"?>
<sst xmlns="http://schemas.openxmlformats.org/spreadsheetml/2006/main" count="567" uniqueCount="273">
  <si>
    <t>Кафедра педагогики,психологии и управления образовательными системами</t>
  </si>
  <si>
    <t>Итого:</t>
  </si>
  <si>
    <t>Центр сопровождения конкурсного движения и сетевого взаимодействия методических служб</t>
  </si>
  <si>
    <t>Другие виды предпринимательской деятельности</t>
  </si>
  <si>
    <t>Прилукова Р.А.</t>
  </si>
  <si>
    <t>Кафедра информационно-технологического и физико-математического образования</t>
  </si>
  <si>
    <t xml:space="preserve">Педагоги образовательных организаций </t>
  </si>
  <si>
    <t>Очно-заочная</t>
  </si>
  <si>
    <t>По мере комплектования групп</t>
  </si>
  <si>
    <t>Межрегиональный форум школьных СМИ</t>
  </si>
  <si>
    <t>Педагоги и администраторы ОО, педагоги доп.образования, зам по УВР</t>
  </si>
  <si>
    <t>Педагоги образовательных организаций</t>
  </si>
  <si>
    <t>май</t>
  </si>
  <si>
    <t>Семенов Ю.В.</t>
  </si>
  <si>
    <t>Кафедра социально-гуманитарного образования</t>
  </si>
  <si>
    <t>июнь</t>
  </si>
  <si>
    <t xml:space="preserve"> КАФЕДРА  специального (коррекционного) образования</t>
  </si>
  <si>
    <t>1</t>
  </si>
  <si>
    <t>По плану</t>
  </si>
  <si>
    <t>В.С. Головина</t>
  </si>
  <si>
    <t>2</t>
  </si>
  <si>
    <t>3</t>
  </si>
  <si>
    <t>4</t>
  </si>
  <si>
    <t>5</t>
  </si>
  <si>
    <t>6</t>
  </si>
  <si>
    <t>7</t>
  </si>
  <si>
    <t>8</t>
  </si>
  <si>
    <t>9</t>
  </si>
  <si>
    <t>Информационно-коммуникационные технологии в специальном (коррекционном) образовании в условиях реализации ФГОС</t>
  </si>
  <si>
    <t>108 час.</t>
  </si>
  <si>
    <t>В течение года</t>
  </si>
  <si>
    <t>О.С. Халезова</t>
  </si>
  <si>
    <t>10</t>
  </si>
  <si>
    <t>Психолого-педагогические основы коррекционно-развивающего обучения в условиях реализации ФГОС</t>
  </si>
  <si>
    <t>11</t>
  </si>
  <si>
    <t xml:space="preserve"> КАФЕДРА   Дошкольного и начального общего образования</t>
  </si>
  <si>
    <t>очно-заочное</t>
  </si>
  <si>
    <t xml:space="preserve">4 </t>
  </si>
  <si>
    <t>заочное</t>
  </si>
  <si>
    <t>Январь-март</t>
  </si>
  <si>
    <t>12</t>
  </si>
  <si>
    <t>13</t>
  </si>
  <si>
    <t>14</t>
  </si>
  <si>
    <t>Кафедра естественнонаучного образования и безопасности жизнедеятельности</t>
  </si>
  <si>
    <t>педагоги образовательных организаций</t>
  </si>
  <si>
    <t>Рякина Т.П.</t>
  </si>
  <si>
    <t>очная</t>
  </si>
  <si>
    <t>Носова Н.В.</t>
  </si>
  <si>
    <t>Лаборатория "Экологии"</t>
  </si>
  <si>
    <t>Обеспечение экологической безопасности при работах в области обращения с опасными отходами</t>
  </si>
  <si>
    <t xml:space="preserve">Кафедра теории и практики профессионального образования </t>
  </si>
  <si>
    <t>Педагогические основы деятельности преподавателя и мастера производственного обучения по подготовке водителей автотранспортных средств</t>
  </si>
  <si>
    <t>преподаватели и мастера производственного обучения, осуществляющие подготовку водителей автотранспортных средств</t>
  </si>
  <si>
    <t>январь</t>
  </si>
  <si>
    <t>Чалова В.Г.</t>
  </si>
  <si>
    <t>сентябрь</t>
  </si>
  <si>
    <t>Информационно-коммуникационные технологии в профессиональном образовании</t>
  </si>
  <si>
    <t>педагогические работники Кировского авиационного техникума</t>
  </si>
  <si>
    <t>Клевцова М.С.</t>
  </si>
  <si>
    <t>Актуальные вопросы развития профессионального образования</t>
  </si>
  <si>
    <t>октябрь</t>
  </si>
  <si>
    <t>Комарова А.Н.</t>
  </si>
  <si>
    <t>ноябрь</t>
  </si>
  <si>
    <t>Областная предметно-методическая олимпиада</t>
  </si>
  <si>
    <t>январь-апрель</t>
  </si>
  <si>
    <t>Филиал г.Вятские Поляны</t>
  </si>
  <si>
    <t xml:space="preserve"> </t>
  </si>
  <si>
    <t>№ п.п.</t>
  </si>
  <si>
    <t>Тема курсовой подготовки</t>
  </si>
  <si>
    <t>Контингент обучающихся</t>
  </si>
  <si>
    <t>Кол-во слушателей</t>
  </si>
  <si>
    <t>Форма обучения</t>
  </si>
  <si>
    <t>Объем программ         ( час)</t>
  </si>
  <si>
    <t>Сроки обучения</t>
  </si>
  <si>
    <t>Планируемый доход                    в  руб.</t>
  </si>
  <si>
    <t>Стоимость  обучения           1 слушателя руб.</t>
  </si>
  <si>
    <t>Ответственный  за обучение</t>
  </si>
  <si>
    <t>Итого по институту:</t>
  </si>
  <si>
    <t>Рылова А.С.</t>
  </si>
  <si>
    <t>Институт развития образования</t>
  </si>
  <si>
    <t>Утверждаю:</t>
  </si>
  <si>
    <t>Ректор ИРО Кировской области</t>
  </si>
  <si>
    <t>________________________Т.В.Машарова</t>
  </si>
  <si>
    <t>ПЛАН-ПРОСПЕКТ</t>
  </si>
  <si>
    <t>КУРСОВЫХ МЕРОПРИЯТИЙ</t>
  </si>
  <si>
    <t>(ВНЕБЮДЖЕТ)</t>
  </si>
  <si>
    <t>Представительство в г.Котельниче</t>
  </si>
  <si>
    <t>Дудина И.А.</t>
  </si>
  <si>
    <t>Профессиональное совершенствование в области технологии обобщения педагогического опыта и совершенствования педагогического мастерства в условиях реализации ФГОС и Профессионального Стандарта педагога</t>
  </si>
  <si>
    <t>Руководители, педагоги образовательных организаций</t>
  </si>
  <si>
    <t>март-июнь, сентябрь</t>
  </si>
  <si>
    <t>Инновационная площадка «Технологии медиаобразования как средство развития универсальных учебных действий обучающихся в условиях реализации ФГОС»</t>
  </si>
  <si>
    <t>Инновационная площадка «Технологии медиаобразования как средство развития универсальных учебных в условиях реализации ФГОС"</t>
  </si>
  <si>
    <t>Инновационная площадка "Формирование и развитие тестовой компетенции обучающихся в условиях реализации ФГОС основного общего образовани"</t>
  </si>
  <si>
    <t>Курсы «Организация инновационной деятельности в образовательном учреждении»</t>
  </si>
  <si>
    <t>Профессиональная компетентность учителя истории, обществознания в условиях реализации ФГОС</t>
  </si>
  <si>
    <t>Курсы «Методика подготовки к олимпиадам по русскому языку и литературы»</t>
  </si>
  <si>
    <t>Курсы «Актуальные вопросы преподавания русского языка и литературы в условиях перехода на ФГОС второго поколения»</t>
  </si>
  <si>
    <t>Курсы «Артпедагогика в системе художественного образования»</t>
  </si>
  <si>
    <t>Учителя – предметники МБОУ СОШ №2 города Кирова</t>
  </si>
  <si>
    <t xml:space="preserve">Учителя – предметники МБОУ «Лицей города Кирово-Чепецка» </t>
  </si>
  <si>
    <t>Учителя -предметники МБОУ СОШ № 30 города Кирова</t>
  </si>
  <si>
    <t xml:space="preserve">Учителя-предметники </t>
  </si>
  <si>
    <t xml:space="preserve">Учителя истории и обществознания </t>
  </si>
  <si>
    <t>Учителя русского языка и литературы</t>
  </si>
  <si>
    <t xml:space="preserve">Учителя изобразительного искусства </t>
  </si>
  <si>
    <t xml:space="preserve">очная </t>
  </si>
  <si>
    <t>заочно</t>
  </si>
  <si>
    <t>февраль</t>
  </si>
  <si>
    <t>март-апрель</t>
  </si>
  <si>
    <t>февраль - ноябрь</t>
  </si>
  <si>
    <t>февраль -ноябрь</t>
  </si>
  <si>
    <t>июнь-сентябрь</t>
  </si>
  <si>
    <t>октябрь -декабрь</t>
  </si>
  <si>
    <t>декабрь</t>
  </si>
  <si>
    <t>Полушкина Г.Ф.</t>
  </si>
  <si>
    <t>Першина Ю.В., Еремина Т.Ю.</t>
  </si>
  <si>
    <t>Кошурникова Т.В.</t>
  </si>
  <si>
    <t>Койкова Э.Г.</t>
  </si>
  <si>
    <t>Профессиональная переподготовка работников образования по программе «Логопедия» , 2 сессия</t>
  </si>
  <si>
    <t>Профессиональная переподготовка работников образования по программе «Логопедия», 3 сессия</t>
  </si>
  <si>
    <t>Профессиональная переподготовка работников образования по программе «Олигофренопедагогика», 2 сессия</t>
  </si>
  <si>
    <t>Профессиональная переподготовка работников образования по программе «Олигофренопедагогика», 3 сессия</t>
  </si>
  <si>
    <t>Профессиональная переподготовка по программе «Психология и педагогика инклюзивного образования», 1 сессия</t>
  </si>
  <si>
    <t>Психолого-педагогические основы коррекционно-развивающего обучения в условиях реализации ФГОС (дистант)</t>
  </si>
  <si>
    <t>Содержание, организация деятельности воспитателей образовательных учреждений в условиях реализации ФГОС</t>
  </si>
  <si>
    <t>Коррекционно - развивающие аспекты современного дошкольного образования в условиях реализации ФГОС</t>
  </si>
  <si>
    <t>Содержание и организация работы учителя-логопеда в условиях введения ФГОС</t>
  </si>
  <si>
    <t>Методология и технология реализации ФГОС обучающихся с ОВЗ в условиях общеобразовательной и специальной (коррекционной) школы  (методический лагерь на базе пансионата "Мюссера" республика Абхазия</t>
  </si>
  <si>
    <t>педагоги  образовательных организаций</t>
  </si>
  <si>
    <t xml:space="preserve">воспитатели учреждений интернатного типа, детских домов </t>
  </si>
  <si>
    <t>педагоги дошкольных образовательных организаций, работающие с детьми с ОВЗ</t>
  </si>
  <si>
    <t xml:space="preserve">логопеды  </t>
  </si>
  <si>
    <t>С отрывом от работы</t>
  </si>
  <si>
    <t>Без отрыва от работы</t>
  </si>
  <si>
    <t>72 час.</t>
  </si>
  <si>
    <t>11 января - 09 февраля</t>
  </si>
  <si>
    <t>26 сентября- 25 октября</t>
  </si>
  <si>
    <t>26 сентября - 25 октября</t>
  </si>
  <si>
    <t>01 июня - 30 июня</t>
  </si>
  <si>
    <t>03  - 11 октября</t>
  </si>
  <si>
    <t>10-18 октября</t>
  </si>
  <si>
    <t>5 сентября  5 ноября</t>
  </si>
  <si>
    <t>01-09 февраля</t>
  </si>
  <si>
    <t>14-23 марта</t>
  </si>
  <si>
    <t>14-23 ноября</t>
  </si>
  <si>
    <t>22 августа-04 сентября</t>
  </si>
  <si>
    <t>Психология и педагогика дошкольного образования (1  сессия)</t>
  </si>
  <si>
    <t>Воспитатели ДОУ группа 1</t>
  </si>
  <si>
    <t>очное</t>
  </si>
  <si>
    <t>11.01.-27.01-</t>
  </si>
  <si>
    <t>Психология и педагогика дошкольного образования (2 сессия)</t>
  </si>
  <si>
    <t>21.03-6.04</t>
  </si>
  <si>
    <t>Психология и педагогика дошкольного образования (3 сессия)</t>
  </si>
  <si>
    <t>27.06-01.07</t>
  </si>
  <si>
    <t>Психология и педагогика дошкольного образования (1сессия)</t>
  </si>
  <si>
    <t>Воспитатели ДОУ группа 2</t>
  </si>
  <si>
    <t>01. 02 - 17.02</t>
  </si>
  <si>
    <t>11.04-27.04</t>
  </si>
  <si>
    <t>15.05-10.06.15</t>
  </si>
  <si>
    <t>ИКТ в дошкольном образовании</t>
  </si>
  <si>
    <t xml:space="preserve">Педагоги ДОУ </t>
  </si>
  <si>
    <t xml:space="preserve">по мере комплектования </t>
  </si>
  <si>
    <t xml:space="preserve">Севастьянова И.Н. Жербанова Л.И. </t>
  </si>
  <si>
    <t>Содержание и организация образовательной деятельности  в ДОО в условиях введения ФГОС дошкольного образования» (диск)</t>
  </si>
  <si>
    <t>для педагогов ДОУ</t>
  </si>
  <si>
    <t>в течении года</t>
  </si>
  <si>
    <t>73. 00</t>
  </si>
  <si>
    <r>
      <t>"</t>
    </r>
    <r>
      <rPr>
        <b/>
        <sz val="10"/>
        <color indexed="8"/>
        <rFont val="Times New Roman"/>
        <family val="1"/>
        <charset val="204"/>
      </rPr>
      <t>Оценка качества образовательного процесса в дошкольной образовательной</t>
    </r>
    <r>
      <rPr>
        <b/>
        <sz val="11"/>
        <color indexed="8"/>
        <rFont val="Times New Roman"/>
        <family val="1"/>
        <charset val="204"/>
      </rPr>
      <t xml:space="preserve">  </t>
    </r>
    <r>
      <rPr>
        <b/>
        <sz val="10"/>
        <color indexed="8"/>
        <rFont val="Times New Roman"/>
        <family val="1"/>
        <charset val="204"/>
      </rPr>
      <t>органиазации"</t>
    </r>
  </si>
  <si>
    <t>Педагоги ДОУ Кильмезскго района (тв. лаборатория)</t>
  </si>
  <si>
    <t>16.03-20.12</t>
  </si>
  <si>
    <t>Арасланова Е.В. Жербанова Л.И.</t>
  </si>
  <si>
    <t>Педагогика и методика начального образования  (2 сессия)</t>
  </si>
  <si>
    <t>учителя нач. кл.</t>
  </si>
  <si>
    <t>09.03-19.03</t>
  </si>
  <si>
    <t>Т.И. Шатунова</t>
  </si>
  <si>
    <t>Педагогика и методика начального образования  (3  сессия)</t>
  </si>
  <si>
    <t>16.05-20.05</t>
  </si>
  <si>
    <t>Экспертиза игрушек</t>
  </si>
  <si>
    <t>----------</t>
  </si>
  <si>
    <t>Профессиональное обучение по должности "Помощник воспитателя"</t>
  </si>
  <si>
    <t>Младшие воспитатели ДОУ  (дистанционно)</t>
  </si>
  <si>
    <t>11.01-11.03</t>
  </si>
  <si>
    <t>Профессиональное обучение по должности "Младший воспитатель"</t>
  </si>
  <si>
    <t>Помощник воспитателя ДОУ  (дистанционно)</t>
  </si>
  <si>
    <t>Васенина И.В.</t>
  </si>
  <si>
    <t xml:space="preserve">Курсы «Основные направления, особенности внедрения и развития комплекса ГТО в Кировской области» </t>
  </si>
  <si>
    <t xml:space="preserve">По мере комплектования 
групп
</t>
  </si>
  <si>
    <t xml:space="preserve">Областная предметно -методическая олимпиада </t>
  </si>
  <si>
    <t>заочная</t>
  </si>
  <si>
    <t>Дидактические материалы</t>
  </si>
  <si>
    <t>февраль, апрель,  октябрь</t>
  </si>
  <si>
    <t>Обеспечение экологической безопасности</t>
  </si>
  <si>
    <t>Специалисты учреждений и организаций народного хозяйства Кировской области</t>
  </si>
  <si>
    <t>Руководители  учреждений и организаций народного хозяйства Кировской области</t>
  </si>
  <si>
    <t xml:space="preserve"> Рабочие учреждений и организаций народного хозяйства Кировской области</t>
  </si>
  <si>
    <t>с отрывом от работы</t>
  </si>
  <si>
    <t>без отрыва от работы</t>
  </si>
  <si>
    <t>на базе ОУ СПО</t>
  </si>
  <si>
    <t>педагогические работники профессиональных образовательных организаций</t>
  </si>
  <si>
    <t>72 (36+36)</t>
  </si>
  <si>
    <t>Современные образовательные технологии в профессиональном образовании</t>
  </si>
  <si>
    <t>март</t>
  </si>
  <si>
    <t>По заявкам</t>
  </si>
  <si>
    <t>Подготовка тьюторов к реализации индивидуальных образовательных маршрутов студентов</t>
  </si>
  <si>
    <t>Май-ноябрь</t>
  </si>
  <si>
    <t>Основы профессионально-педагогической деятельности</t>
  </si>
  <si>
    <t>Педагогические работники образовательных организаций любой организационной формы собственности</t>
  </si>
  <si>
    <t xml:space="preserve">Информационно-коммуникационные технологии в образовании: повышение профессиональной компетентности педагогов в условиях реализации Федерального государственного образовательного стандарта </t>
  </si>
  <si>
    <t>очные</t>
  </si>
  <si>
    <t>очно-заочные</t>
  </si>
  <si>
    <t>заочные</t>
  </si>
  <si>
    <t>август-сентябрь</t>
  </si>
  <si>
    <t>Повышение профессиональной компетентности педагогов в условиях реализации Федерального государственного образовательного стандарта</t>
  </si>
  <si>
    <t>Информационные технологии в образовательной деятельности</t>
  </si>
  <si>
    <t xml:space="preserve">Повышение профессиональной компетентности учителей математики и  физики в условиях реализации Федерального государственного образовательного стандарта </t>
  </si>
  <si>
    <t>учителя и преподаватели математики и физики</t>
  </si>
  <si>
    <t>Информационно-коммуникационные технологии в образовании: повышение профессиональной компетентности педагогов в условиях реализации Федерального государственного образовательного стандарта (применение интерактивного оборудования в учебном процессе</t>
  </si>
  <si>
    <t xml:space="preserve">Соревновательная робототехника </t>
  </si>
  <si>
    <t>Интеграция  робототехники в общеобразовательные предметы в условиях реализации ФГОС</t>
  </si>
  <si>
    <t>Профессиональная подготовка лиц на право работы с опасными отходами</t>
  </si>
  <si>
    <t>НА 2016 ГОД</t>
  </si>
  <si>
    <t>"____"____________________2015 г.</t>
  </si>
  <si>
    <t>Министерство образования Кировской области</t>
  </si>
  <si>
    <t>Менеджмент в образовании</t>
  </si>
  <si>
    <t>Руководители  и заместители руководителей общеобразовательных организаций</t>
  </si>
  <si>
    <t xml:space="preserve">Заочная </t>
  </si>
  <si>
    <t>январь -июнь 2016</t>
  </si>
  <si>
    <t>252 000  (3 сессии по 6 000 руб.)</t>
  </si>
  <si>
    <t>Малова Т.В</t>
  </si>
  <si>
    <t>февраль-ноябрь 2016</t>
  </si>
  <si>
    <t>Малова Т.В.</t>
  </si>
  <si>
    <t>Психолого-педагогическое образование</t>
  </si>
  <si>
    <t>Педагогические работники, не имеющие педагогического образования</t>
  </si>
  <si>
    <t>108 000  (2 сессии по 6 000 руб.)</t>
  </si>
  <si>
    <t>Рендакова Е.М.</t>
  </si>
  <si>
    <t>Сотворческая деятельность как фактор развития и саморазвития личности ребенка и личности педагога в условиях реализации ФГОС (на базе МКОУ СОШ пгт Вахруши Слободского р-она Кировской области</t>
  </si>
  <si>
    <t xml:space="preserve">Очно-заочная </t>
  </si>
  <si>
    <t>2016 г.</t>
  </si>
  <si>
    <t>Развитие универсальных учебных действий обучающихся в условиях ФГОС (на базе МКОУ СОШ с УИОП №2 п. Восточный Омутнинского р-она)</t>
  </si>
  <si>
    <t xml:space="preserve">Руководители, заместители руководителей, педагоги образовательных организаций </t>
  </si>
  <si>
    <t>Инновационный менеджмент в образовании (на базе МБОУ СОШ с УИОП № 58  г. Кирова)</t>
  </si>
  <si>
    <t>Управление качеством результатов освоения ООП (метапредметных, предметных, личностных) в условиях ФГОС (на базе СОШ с УИОП № 47 г. Кирова)</t>
  </si>
  <si>
    <t>Никитина Е.Л.</t>
  </si>
  <si>
    <t>Развитие универсальных учебных действий обучающихся в условиях ФГОС (на базе МКОУ СОШ пгт Мирный Оричевского р-она Кировской области)</t>
  </si>
  <si>
    <t>Управление качеством результатов освоения ООП (метапредметных, предметных, личностных) в условиях ФГОС на базе МБОУ СОШ с УИОП №5  г. Котельнич  Кировской области</t>
  </si>
  <si>
    <t>Менеджмент в образовании (1,2,3 сессия)</t>
  </si>
  <si>
    <t>Психолого-педагогическое образование (2,3 сессия)</t>
  </si>
  <si>
    <t>Педагоги</t>
  </si>
  <si>
    <t>Очно</t>
  </si>
  <si>
    <t>Барабанова Н. В.</t>
  </si>
  <si>
    <t>Педагоги ДО</t>
  </si>
  <si>
    <t>«Программа профессиональной подготовки по должностям служащих 24236 Младший воспитатель»</t>
  </si>
  <si>
    <t>Младшие воспитатели</t>
  </si>
  <si>
    <t xml:space="preserve">Курсы «Становление и развитие метапредметных результатов  образования обучающихся»  </t>
  </si>
  <si>
    <t>«Информационно-коммуникационные технологии как основа повышения эффективности работы библиотеки»</t>
  </si>
  <si>
    <t>Переподготовка «Психолого-педагогическое образование» (установочная, 1 сессия)</t>
  </si>
  <si>
    <t>Переподготовка «Психология и педагогика дошкольного образования»(3,4 сессии)</t>
  </si>
  <si>
    <t>Переподготовка «Психолого-педагогическое образование» (3,4 сессии)</t>
  </si>
  <si>
    <t>Библиотекари ЦБС</t>
  </si>
  <si>
    <t xml:space="preserve">1 сессия
 02-05.02.2016    
2 сессия
23-26.08.2016
</t>
  </si>
  <si>
    <t>14.03 – 23.03</t>
  </si>
  <si>
    <t xml:space="preserve">19.09 – 29.09 
05.12 – 24.12 
</t>
  </si>
  <si>
    <t xml:space="preserve">11.01 - 30.01 
11.04 - 30.04 
</t>
  </si>
  <si>
    <t xml:space="preserve">11.01 - 27.01 
11.04 -15.04
</t>
  </si>
  <si>
    <t>15.02-2.03</t>
  </si>
  <si>
    <t>Библиотечно-издательский отдел</t>
  </si>
  <si>
    <t>Вихарева О.А.</t>
  </si>
  <si>
    <t>зав.кафедрой</t>
  </si>
  <si>
    <t>Библиотека</t>
  </si>
  <si>
    <t>Редакционно-издательский отдел</t>
  </si>
  <si>
    <t>Руководители и заместители руководителей дошкольных образовательных организаций и учреждений дополнительного образования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</si>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</sst>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11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 shrinkToFit="1"/>
    </xf>
    <xf numFmtId="0" fontId="11" fillId="0" borderId="3" xfId="0" applyFont="1" applyFill="1" applyBorder="1" applyAlignment="1">
      <alignment horizontal="center" vertical="top" wrapText="1" shrinkToFit="1"/>
    </xf>
    <xf numFmtId="14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quotePrefix="1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 shrinkToFit="1"/>
    </xf>
    <xf numFmtId="3" fontId="2" fillId="0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105" workbookViewId="0">
      <selection activeCell="L109" sqref="L109"/>
    </sheetView>
  </sheetViews>
  <sheetFormatPr defaultRowHeight="15" x14ac:dyDescent="0.25"/>
  <cols>
    <col min="1" max="1" width="3.85546875" style="15" customWidth="1"/>
    <col min="2" max="2" width="34.28515625" style="15" customWidth="1"/>
    <col min="3" max="3" width="19.28515625" style="15" customWidth="1"/>
    <col min="4" max="4" width="7.28515625" style="15" customWidth="1"/>
    <col min="5" max="5" width="9.42578125" style="15" customWidth="1"/>
    <col min="6" max="6" width="8.140625" style="15" customWidth="1"/>
    <col min="7" max="7" width="14.140625" style="15" customWidth="1"/>
    <col min="8" max="8" width="9.7109375" style="15" customWidth="1"/>
    <col min="9" max="9" width="10.5703125" style="15" customWidth="1"/>
    <col min="10" max="10" width="14.140625" style="15" customWidth="1"/>
  </cols>
  <sheetData>
    <row r="1" spans="1:10" s="1" customFormat="1" ht="30" customHeight="1" x14ac:dyDescent="0.25">
      <c r="A1" s="121" t="s">
        <v>223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1" customFormat="1" ht="24" customHeight="1" x14ac:dyDescent="0.25">
      <c r="A2" s="121" t="s">
        <v>79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1" customFormat="1" ht="29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x14ac:dyDescent="0.25">
      <c r="A4" s="15"/>
      <c r="B4" s="15"/>
      <c r="C4" s="15"/>
      <c r="D4" s="15"/>
      <c r="E4" s="15"/>
      <c r="F4" s="15"/>
      <c r="G4" s="15"/>
      <c r="H4" s="15" t="s">
        <v>80</v>
      </c>
      <c r="I4" s="15"/>
      <c r="J4" s="15"/>
    </row>
    <row r="5" spans="1:10" s="1" customFormat="1" x14ac:dyDescent="0.25">
      <c r="A5" s="15"/>
      <c r="B5" s="15"/>
      <c r="C5" s="15"/>
      <c r="D5" s="15"/>
      <c r="E5" s="15"/>
      <c r="F5" s="123" t="s">
        <v>81</v>
      </c>
      <c r="G5" s="124"/>
      <c r="H5" s="124"/>
      <c r="I5" s="15"/>
      <c r="J5" s="15"/>
    </row>
    <row r="6" spans="1:10" s="1" customFormat="1" x14ac:dyDescent="0.25">
      <c r="A6" s="15"/>
      <c r="B6" s="15"/>
      <c r="C6" s="15"/>
      <c r="D6" s="15"/>
      <c r="E6" s="15"/>
      <c r="F6" s="113" t="s">
        <v>82</v>
      </c>
      <c r="G6" s="114"/>
      <c r="H6" s="114"/>
      <c r="I6" s="15"/>
      <c r="J6" s="15"/>
    </row>
    <row r="7" spans="1:10" s="1" customFormat="1" x14ac:dyDescent="0.25">
      <c r="A7" s="15"/>
      <c r="B7" s="15"/>
      <c r="C7" s="15"/>
      <c r="D7" s="15"/>
      <c r="E7" s="15"/>
      <c r="F7" s="113" t="s">
        <v>222</v>
      </c>
      <c r="G7" s="114"/>
      <c r="H7" s="114"/>
      <c r="I7" s="15"/>
      <c r="J7" s="15"/>
    </row>
    <row r="8" spans="1:10" s="1" customForma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57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8.75" x14ac:dyDescent="0.25">
      <c r="A10" s="15"/>
      <c r="B10" s="15"/>
      <c r="C10" s="115" t="s">
        <v>83</v>
      </c>
      <c r="D10" s="116"/>
      <c r="E10" s="116"/>
      <c r="F10" s="116"/>
      <c r="G10" s="15"/>
      <c r="H10" s="15"/>
      <c r="I10" s="15"/>
      <c r="J10" s="15"/>
    </row>
    <row r="11" spans="1:10" s="1" customFormat="1" ht="18.75" x14ac:dyDescent="0.25">
      <c r="A11" s="15"/>
      <c r="B11" s="15"/>
      <c r="C11" s="117" t="s">
        <v>84</v>
      </c>
      <c r="D11" s="118"/>
      <c r="E11" s="118"/>
      <c r="F11" s="118"/>
      <c r="G11" s="15"/>
      <c r="H11" s="15"/>
      <c r="I11" s="15"/>
      <c r="J11" s="15"/>
    </row>
    <row r="12" spans="1:10" s="1" customFormat="1" ht="18.75" x14ac:dyDescent="0.25">
      <c r="A12" s="15"/>
      <c r="B12" s="15"/>
      <c r="C12" s="115" t="s">
        <v>85</v>
      </c>
      <c r="D12" s="116"/>
      <c r="E12" s="116"/>
      <c r="F12" s="116"/>
      <c r="G12" s="15"/>
      <c r="H12" s="15"/>
      <c r="I12" s="15"/>
      <c r="J12" s="15"/>
    </row>
    <row r="13" spans="1:10" s="1" customFormat="1" ht="18.75" x14ac:dyDescent="0.25">
      <c r="A13" s="15"/>
      <c r="B13" s="15"/>
      <c r="C13" s="119" t="s">
        <v>221</v>
      </c>
      <c r="D13" s="119"/>
      <c r="E13" s="119"/>
      <c r="F13" s="119"/>
      <c r="G13" s="15"/>
      <c r="H13" s="15"/>
      <c r="I13" s="15"/>
      <c r="J13" s="15"/>
    </row>
    <row r="14" spans="1:10" s="1" customFormat="1" ht="96.75" customHeight="1" x14ac:dyDescent="0.25">
      <c r="A14" s="15"/>
      <c r="B14" s="15"/>
      <c r="C14" s="17"/>
      <c r="D14" s="19"/>
      <c r="E14" s="19"/>
      <c r="F14" s="19"/>
      <c r="G14" s="15"/>
      <c r="H14" s="15"/>
      <c r="I14" s="15"/>
      <c r="J14" s="15"/>
    </row>
    <row r="15" spans="1:10" s="1" customFormat="1" ht="66" customHeight="1" x14ac:dyDescent="0.25">
      <c r="A15" s="15"/>
      <c r="B15" s="15"/>
      <c r="C15" s="17"/>
      <c r="D15" s="19"/>
      <c r="E15" s="19"/>
      <c r="F15" s="19"/>
      <c r="G15" s="15"/>
      <c r="H15" s="15"/>
      <c r="I15" s="15"/>
      <c r="J15" s="15"/>
    </row>
    <row r="16" spans="1:10" s="1" customFormat="1" ht="31.5" customHeight="1" x14ac:dyDescent="0.25">
      <c r="A16" s="15" t="s">
        <v>66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s="1" customFormat="1" ht="20.25" customHeight="1" x14ac:dyDescent="0.25">
      <c r="A17" s="125" t="s">
        <v>67</v>
      </c>
      <c r="B17" s="125" t="s">
        <v>68</v>
      </c>
      <c r="C17" s="125" t="s">
        <v>69</v>
      </c>
      <c r="D17" s="125" t="s">
        <v>70</v>
      </c>
      <c r="E17" s="125" t="s">
        <v>71</v>
      </c>
      <c r="F17" s="125" t="s">
        <v>72</v>
      </c>
      <c r="G17" s="125" t="s">
        <v>73</v>
      </c>
      <c r="H17" s="125" t="s">
        <v>74</v>
      </c>
      <c r="I17" s="125" t="s">
        <v>75</v>
      </c>
      <c r="J17" s="125" t="s">
        <v>76</v>
      </c>
    </row>
    <row r="18" spans="1:10" s="1" customFormat="1" x14ac:dyDescent="0.2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s="1" customFormat="1" x14ac:dyDescent="0.25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s="1" customForma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x14ac:dyDescent="0.25">
      <c r="A21" s="120" t="s">
        <v>0</v>
      </c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60" x14ac:dyDescent="0.25">
      <c r="A22" s="5" t="s">
        <v>17</v>
      </c>
      <c r="B22" s="2" t="s">
        <v>246</v>
      </c>
      <c r="C22" s="2" t="s">
        <v>225</v>
      </c>
      <c r="D22" s="2">
        <v>14</v>
      </c>
      <c r="E22" s="2" t="s">
        <v>226</v>
      </c>
      <c r="F22" s="2">
        <v>528</v>
      </c>
      <c r="G22" s="2" t="s">
        <v>227</v>
      </c>
      <c r="H22" s="8" t="s">
        <v>228</v>
      </c>
      <c r="I22" s="8">
        <v>18000</v>
      </c>
      <c r="J22" s="2" t="s">
        <v>229</v>
      </c>
    </row>
    <row r="23" spans="1:10" ht="114" customHeight="1" x14ac:dyDescent="0.25">
      <c r="A23" s="5" t="s">
        <v>20</v>
      </c>
      <c r="B23" s="2" t="s">
        <v>224</v>
      </c>
      <c r="C23" s="2" t="s">
        <v>271</v>
      </c>
      <c r="D23" s="2">
        <v>25</v>
      </c>
      <c r="E23" s="2" t="s">
        <v>226</v>
      </c>
      <c r="F23" s="2">
        <v>528</v>
      </c>
      <c r="G23" s="2" t="s">
        <v>230</v>
      </c>
      <c r="H23" s="8">
        <v>600000</v>
      </c>
      <c r="I23" s="8">
        <v>24000</v>
      </c>
      <c r="J23" s="2" t="s">
        <v>231</v>
      </c>
    </row>
    <row r="24" spans="1:10" ht="60" x14ac:dyDescent="0.25">
      <c r="A24" s="5" t="s">
        <v>21</v>
      </c>
      <c r="B24" s="2" t="s">
        <v>247</v>
      </c>
      <c r="C24" s="2" t="s">
        <v>233</v>
      </c>
      <c r="D24" s="2">
        <v>9</v>
      </c>
      <c r="E24" s="2" t="s">
        <v>226</v>
      </c>
      <c r="F24" s="2">
        <v>528</v>
      </c>
      <c r="G24" s="2" t="s">
        <v>227</v>
      </c>
      <c r="H24" s="8" t="s">
        <v>234</v>
      </c>
      <c r="I24" s="8">
        <v>12000</v>
      </c>
      <c r="J24" s="2" t="s">
        <v>235</v>
      </c>
    </row>
    <row r="25" spans="1:10" ht="63.75" customHeight="1" x14ac:dyDescent="0.25">
      <c r="A25" s="5" t="s">
        <v>22</v>
      </c>
      <c r="B25" s="2" t="s">
        <v>232</v>
      </c>
      <c r="C25" s="2" t="s">
        <v>233</v>
      </c>
      <c r="D25" s="2">
        <v>25</v>
      </c>
      <c r="E25" s="2" t="s">
        <v>226</v>
      </c>
      <c r="F25" s="2">
        <v>528</v>
      </c>
      <c r="G25" s="2" t="s">
        <v>230</v>
      </c>
      <c r="H25" s="8">
        <v>600000</v>
      </c>
      <c r="I25" s="8">
        <v>24000</v>
      </c>
      <c r="J25" s="2" t="s">
        <v>235</v>
      </c>
    </row>
    <row r="26" spans="1:10" ht="72" x14ac:dyDescent="0.25">
      <c r="A26" s="5" t="s">
        <v>23</v>
      </c>
      <c r="B26" s="86" t="s">
        <v>236</v>
      </c>
      <c r="C26" s="2" t="s">
        <v>6</v>
      </c>
      <c r="D26" s="2">
        <v>25</v>
      </c>
      <c r="E26" s="2" t="s">
        <v>237</v>
      </c>
      <c r="F26" s="2">
        <v>108</v>
      </c>
      <c r="G26" s="2" t="s">
        <v>238</v>
      </c>
      <c r="H26" s="8">
        <v>50000</v>
      </c>
      <c r="I26" s="8">
        <v>2000</v>
      </c>
      <c r="J26" s="2" t="s">
        <v>235</v>
      </c>
    </row>
    <row r="27" spans="1:10" ht="72" x14ac:dyDescent="0.25">
      <c r="A27" s="5" t="s">
        <v>24</v>
      </c>
      <c r="B27" s="2" t="s">
        <v>239</v>
      </c>
      <c r="C27" s="2" t="s">
        <v>240</v>
      </c>
      <c r="D27" s="2">
        <v>25</v>
      </c>
      <c r="E27" s="2" t="s">
        <v>237</v>
      </c>
      <c r="F27" s="2">
        <v>108</v>
      </c>
      <c r="G27" s="2" t="s">
        <v>238</v>
      </c>
      <c r="H27" s="8">
        <v>50000</v>
      </c>
      <c r="I27" s="8">
        <v>2000</v>
      </c>
      <c r="J27" s="2" t="s">
        <v>231</v>
      </c>
    </row>
    <row r="28" spans="1:10" s="1" customFormat="1" ht="72" x14ac:dyDescent="0.25">
      <c r="A28" s="5" t="s">
        <v>25</v>
      </c>
      <c r="B28" s="86" t="s">
        <v>241</v>
      </c>
      <c r="C28" s="2" t="s">
        <v>240</v>
      </c>
      <c r="D28" s="2">
        <v>25</v>
      </c>
      <c r="E28" s="2" t="s">
        <v>237</v>
      </c>
      <c r="F28" s="2">
        <v>108</v>
      </c>
      <c r="G28" s="2" t="s">
        <v>238</v>
      </c>
      <c r="H28" s="8">
        <v>50000</v>
      </c>
      <c r="I28" s="8">
        <v>2000</v>
      </c>
      <c r="J28" s="2" t="s">
        <v>231</v>
      </c>
    </row>
    <row r="29" spans="1:10" ht="72" x14ac:dyDescent="0.25">
      <c r="A29" s="5" t="s">
        <v>26</v>
      </c>
      <c r="B29" s="86" t="s">
        <v>242</v>
      </c>
      <c r="C29" s="2" t="s">
        <v>240</v>
      </c>
      <c r="D29" s="2">
        <v>25</v>
      </c>
      <c r="E29" s="2" t="s">
        <v>237</v>
      </c>
      <c r="F29" s="2">
        <v>108</v>
      </c>
      <c r="G29" s="2" t="s">
        <v>238</v>
      </c>
      <c r="H29" s="8">
        <v>50000</v>
      </c>
      <c r="I29" s="8">
        <v>2000</v>
      </c>
      <c r="J29" s="2" t="s">
        <v>243</v>
      </c>
    </row>
    <row r="30" spans="1:10" s="1" customFormat="1" ht="60" x14ac:dyDescent="0.25">
      <c r="A30" s="5" t="s">
        <v>27</v>
      </c>
      <c r="B30" s="2" t="s">
        <v>244</v>
      </c>
      <c r="C30" s="2" t="s">
        <v>6</v>
      </c>
      <c r="D30" s="2">
        <v>25</v>
      </c>
      <c r="E30" s="2" t="s">
        <v>237</v>
      </c>
      <c r="F30" s="2">
        <v>108</v>
      </c>
      <c r="G30" s="2" t="s">
        <v>238</v>
      </c>
      <c r="H30" s="8">
        <v>50000</v>
      </c>
      <c r="I30" s="8">
        <v>2000</v>
      </c>
      <c r="J30" s="2" t="s">
        <v>231</v>
      </c>
    </row>
    <row r="31" spans="1:10" ht="72" x14ac:dyDescent="0.25">
      <c r="A31" s="5" t="s">
        <v>32</v>
      </c>
      <c r="B31" s="86" t="s">
        <v>245</v>
      </c>
      <c r="C31" s="2" t="s">
        <v>240</v>
      </c>
      <c r="D31" s="2">
        <v>25</v>
      </c>
      <c r="E31" s="2" t="s">
        <v>237</v>
      </c>
      <c r="F31" s="2">
        <v>108</v>
      </c>
      <c r="G31" s="2" t="s">
        <v>238</v>
      </c>
      <c r="H31" s="8">
        <v>50000</v>
      </c>
      <c r="I31" s="8">
        <v>2000</v>
      </c>
      <c r="J31" s="2" t="s">
        <v>231</v>
      </c>
    </row>
    <row r="32" spans="1:10" ht="18" customHeight="1" x14ac:dyDescent="0.25">
      <c r="A32" s="2"/>
      <c r="B32" s="2"/>
      <c r="C32" s="2" t="s">
        <v>1</v>
      </c>
      <c r="D32" s="2">
        <f>SUM(D22:D31)</f>
        <v>223</v>
      </c>
      <c r="E32" s="2"/>
      <c r="F32" s="2"/>
      <c r="G32" s="2"/>
      <c r="H32" s="8">
        <v>1860000</v>
      </c>
      <c r="I32" s="2"/>
      <c r="J32" s="2"/>
    </row>
    <row r="33" spans="1:10" ht="27" customHeight="1" x14ac:dyDescent="0.25">
      <c r="A33" s="106" t="s">
        <v>2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89.25" customHeight="1" x14ac:dyDescent="0.25">
      <c r="A34" s="4">
        <v>1</v>
      </c>
      <c r="B34" s="22" t="s">
        <v>88</v>
      </c>
      <c r="C34" s="2" t="s">
        <v>89</v>
      </c>
      <c r="D34" s="2">
        <v>60</v>
      </c>
      <c r="E34" s="2" t="s">
        <v>7</v>
      </c>
      <c r="F34" s="2">
        <v>24</v>
      </c>
      <c r="G34" s="2" t="s">
        <v>90</v>
      </c>
      <c r="H34" s="8">
        <v>100000</v>
      </c>
      <c r="I34" s="2">
        <v>1700</v>
      </c>
      <c r="J34" s="2" t="s">
        <v>4</v>
      </c>
    </row>
    <row r="35" spans="1:10" ht="22.5" customHeight="1" x14ac:dyDescent="0.25">
      <c r="A35" s="106" t="s">
        <v>5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72" x14ac:dyDescent="0.25">
      <c r="A36" s="4">
        <v>1</v>
      </c>
      <c r="B36" s="2" t="s">
        <v>208</v>
      </c>
      <c r="C36" s="2" t="s">
        <v>6</v>
      </c>
      <c r="D36" s="2">
        <v>35</v>
      </c>
      <c r="E36" s="2" t="s">
        <v>209</v>
      </c>
      <c r="F36" s="2">
        <v>36</v>
      </c>
      <c r="G36" s="2" t="s">
        <v>53</v>
      </c>
      <c r="H36" s="68">
        <f>D36*I36</f>
        <v>52500</v>
      </c>
      <c r="I36" s="69">
        <v>1500</v>
      </c>
      <c r="J36" s="2" t="s">
        <v>268</v>
      </c>
    </row>
    <row r="37" spans="1:10" ht="44.25" customHeight="1" x14ac:dyDescent="0.25">
      <c r="A37" s="4">
        <v>2</v>
      </c>
      <c r="B37" s="2" t="s">
        <v>208</v>
      </c>
      <c r="C37" s="2" t="s">
        <v>6</v>
      </c>
      <c r="D37" s="2">
        <v>20</v>
      </c>
      <c r="E37" s="2" t="s">
        <v>209</v>
      </c>
      <c r="F37" s="2">
        <v>36</v>
      </c>
      <c r="G37" s="2" t="s">
        <v>8</v>
      </c>
      <c r="H37" s="68">
        <f t="shared" ref="H37:H55" si="0">D37*I37</f>
        <v>30000</v>
      </c>
      <c r="I37" s="69">
        <v>1500</v>
      </c>
      <c r="J37" s="2" t="s">
        <v>268</v>
      </c>
    </row>
    <row r="38" spans="1:10" ht="72" x14ac:dyDescent="0.25">
      <c r="A38" s="4">
        <v>3</v>
      </c>
      <c r="B38" s="2" t="s">
        <v>208</v>
      </c>
      <c r="C38" s="2" t="s">
        <v>6</v>
      </c>
      <c r="D38" s="2">
        <v>20</v>
      </c>
      <c r="E38" s="2" t="s">
        <v>209</v>
      </c>
      <c r="F38" s="2">
        <v>36</v>
      </c>
      <c r="G38" s="2" t="s">
        <v>8</v>
      </c>
      <c r="H38" s="68">
        <f t="shared" si="0"/>
        <v>30000</v>
      </c>
      <c r="I38" s="69">
        <v>1500</v>
      </c>
      <c r="J38" s="2" t="s">
        <v>268</v>
      </c>
    </row>
    <row r="39" spans="1:10" ht="72" x14ac:dyDescent="0.25">
      <c r="A39" s="4">
        <v>4</v>
      </c>
      <c r="B39" s="2" t="s">
        <v>208</v>
      </c>
      <c r="C39" s="2" t="s">
        <v>6</v>
      </c>
      <c r="D39" s="2">
        <v>20</v>
      </c>
      <c r="E39" s="2" t="s">
        <v>210</v>
      </c>
      <c r="F39" s="2">
        <v>108</v>
      </c>
      <c r="G39" s="2" t="s">
        <v>8</v>
      </c>
      <c r="H39" s="68">
        <f t="shared" si="0"/>
        <v>50000</v>
      </c>
      <c r="I39" s="69">
        <v>2500</v>
      </c>
      <c r="J39" s="2" t="s">
        <v>268</v>
      </c>
    </row>
    <row r="40" spans="1:10" ht="72" x14ac:dyDescent="0.25">
      <c r="A40" s="4">
        <v>5</v>
      </c>
      <c r="B40" s="2" t="s">
        <v>208</v>
      </c>
      <c r="C40" s="2" t="s">
        <v>6</v>
      </c>
      <c r="D40" s="2">
        <v>20</v>
      </c>
      <c r="E40" s="2" t="s">
        <v>210</v>
      </c>
      <c r="F40" s="2">
        <v>108</v>
      </c>
      <c r="G40" s="2" t="s">
        <v>8</v>
      </c>
      <c r="H40" s="68">
        <f t="shared" si="0"/>
        <v>50000</v>
      </c>
      <c r="I40" s="69">
        <v>2500</v>
      </c>
      <c r="J40" s="2" t="s">
        <v>268</v>
      </c>
    </row>
    <row r="41" spans="1:10" ht="72" x14ac:dyDescent="0.25">
      <c r="A41" s="4">
        <v>6</v>
      </c>
      <c r="B41" s="2" t="s">
        <v>208</v>
      </c>
      <c r="C41" s="2" t="s">
        <v>6</v>
      </c>
      <c r="D41" s="2">
        <v>20</v>
      </c>
      <c r="E41" s="2" t="s">
        <v>210</v>
      </c>
      <c r="F41" s="2">
        <v>108</v>
      </c>
      <c r="G41" s="2" t="s">
        <v>8</v>
      </c>
      <c r="H41" s="68">
        <f t="shared" si="0"/>
        <v>50000</v>
      </c>
      <c r="I41" s="69">
        <v>2500</v>
      </c>
      <c r="J41" s="2" t="s">
        <v>268</v>
      </c>
    </row>
    <row r="42" spans="1:10" ht="72" x14ac:dyDescent="0.25">
      <c r="A42" s="4">
        <v>7</v>
      </c>
      <c r="B42" s="2" t="s">
        <v>208</v>
      </c>
      <c r="C42" s="2" t="s">
        <v>6</v>
      </c>
      <c r="D42" s="2">
        <v>10</v>
      </c>
      <c r="E42" s="2" t="s">
        <v>211</v>
      </c>
      <c r="F42" s="2">
        <v>108</v>
      </c>
      <c r="G42" s="2" t="s">
        <v>8</v>
      </c>
      <c r="H42" s="68">
        <f t="shared" si="0"/>
        <v>25000</v>
      </c>
      <c r="I42" s="69">
        <v>2500</v>
      </c>
      <c r="J42" s="2" t="s">
        <v>268</v>
      </c>
    </row>
    <row r="43" spans="1:10" ht="72" x14ac:dyDescent="0.25">
      <c r="A43" s="4">
        <v>8</v>
      </c>
      <c r="B43" s="2" t="s">
        <v>208</v>
      </c>
      <c r="C43" s="2" t="s">
        <v>6</v>
      </c>
      <c r="D43" s="2">
        <v>10</v>
      </c>
      <c r="E43" s="2" t="s">
        <v>211</v>
      </c>
      <c r="F43" s="2">
        <v>108</v>
      </c>
      <c r="G43" s="2" t="s">
        <v>8</v>
      </c>
      <c r="H43" s="68">
        <f t="shared" si="0"/>
        <v>25000</v>
      </c>
      <c r="I43" s="69">
        <v>2500</v>
      </c>
      <c r="J43" s="2" t="s">
        <v>268</v>
      </c>
    </row>
    <row r="44" spans="1:10" ht="72" x14ac:dyDescent="0.25">
      <c r="A44" s="4">
        <v>9</v>
      </c>
      <c r="B44" s="2" t="s">
        <v>208</v>
      </c>
      <c r="C44" s="2" t="s">
        <v>6</v>
      </c>
      <c r="D44" s="2">
        <v>10</v>
      </c>
      <c r="E44" s="2" t="s">
        <v>211</v>
      </c>
      <c r="F44" s="2">
        <v>108</v>
      </c>
      <c r="G44" s="2" t="s">
        <v>8</v>
      </c>
      <c r="H44" s="68">
        <f t="shared" si="0"/>
        <v>25000</v>
      </c>
      <c r="I44" s="69">
        <v>2500</v>
      </c>
      <c r="J44" s="2" t="s">
        <v>268</v>
      </c>
    </row>
    <row r="45" spans="1:10" ht="72" x14ac:dyDescent="0.25">
      <c r="A45" s="4">
        <v>10</v>
      </c>
      <c r="B45" s="2" t="s">
        <v>208</v>
      </c>
      <c r="C45" s="2" t="s">
        <v>6</v>
      </c>
      <c r="D45" s="2">
        <v>10</v>
      </c>
      <c r="E45" s="2" t="s">
        <v>211</v>
      </c>
      <c r="F45" s="2">
        <v>108</v>
      </c>
      <c r="G45" s="2" t="s">
        <v>8</v>
      </c>
      <c r="H45" s="68">
        <f t="shared" si="0"/>
        <v>25000</v>
      </c>
      <c r="I45" s="69">
        <v>2500</v>
      </c>
      <c r="J45" s="2" t="s">
        <v>268</v>
      </c>
    </row>
    <row r="46" spans="1:10" ht="72" x14ac:dyDescent="0.25">
      <c r="A46" s="4">
        <v>11</v>
      </c>
      <c r="B46" s="2" t="s">
        <v>208</v>
      </c>
      <c r="C46" s="2" t="s">
        <v>6</v>
      </c>
      <c r="D46" s="2">
        <v>10</v>
      </c>
      <c r="E46" s="2" t="s">
        <v>211</v>
      </c>
      <c r="F46" s="2">
        <v>108</v>
      </c>
      <c r="G46" s="2" t="s">
        <v>8</v>
      </c>
      <c r="H46" s="68">
        <f t="shared" si="0"/>
        <v>25000</v>
      </c>
      <c r="I46" s="69">
        <v>2500</v>
      </c>
      <c r="J46" s="2" t="s">
        <v>268</v>
      </c>
    </row>
    <row r="47" spans="1:10" ht="72" x14ac:dyDescent="0.25">
      <c r="A47" s="4">
        <v>12</v>
      </c>
      <c r="B47" s="2" t="s">
        <v>208</v>
      </c>
      <c r="C47" s="2" t="s">
        <v>6</v>
      </c>
      <c r="D47" s="2">
        <v>10</v>
      </c>
      <c r="E47" s="2" t="s">
        <v>211</v>
      </c>
      <c r="F47" s="2">
        <v>108</v>
      </c>
      <c r="G47" s="2" t="s">
        <v>8</v>
      </c>
      <c r="H47" s="68">
        <f t="shared" si="0"/>
        <v>25000</v>
      </c>
      <c r="I47" s="69">
        <v>2500</v>
      </c>
      <c r="J47" s="2" t="s">
        <v>268</v>
      </c>
    </row>
    <row r="48" spans="1:10" ht="72" x14ac:dyDescent="0.25">
      <c r="A48" s="4">
        <v>13</v>
      </c>
      <c r="B48" s="2" t="s">
        <v>208</v>
      </c>
      <c r="C48" s="2" t="s">
        <v>6</v>
      </c>
      <c r="D48" s="2">
        <v>10</v>
      </c>
      <c r="E48" s="2" t="s">
        <v>211</v>
      </c>
      <c r="F48" s="2">
        <v>108</v>
      </c>
      <c r="G48" s="2" t="s">
        <v>8</v>
      </c>
      <c r="H48" s="68">
        <f t="shared" si="0"/>
        <v>25000</v>
      </c>
      <c r="I48" s="69">
        <v>2500</v>
      </c>
      <c r="J48" s="2" t="s">
        <v>268</v>
      </c>
    </row>
    <row r="49" spans="1:12" ht="72" x14ac:dyDescent="0.25">
      <c r="A49" s="4">
        <v>14</v>
      </c>
      <c r="B49" s="2" t="s">
        <v>208</v>
      </c>
      <c r="C49" s="2" t="s">
        <v>6</v>
      </c>
      <c r="D49" s="2">
        <v>10</v>
      </c>
      <c r="E49" s="2" t="s">
        <v>210</v>
      </c>
      <c r="F49" s="2">
        <v>108</v>
      </c>
      <c r="G49" s="2" t="s">
        <v>212</v>
      </c>
      <c r="H49" s="68">
        <f t="shared" si="0"/>
        <v>30000</v>
      </c>
      <c r="I49" s="69">
        <v>3000</v>
      </c>
      <c r="J49" s="2" t="s">
        <v>268</v>
      </c>
    </row>
    <row r="50" spans="1:12" ht="60" x14ac:dyDescent="0.25">
      <c r="A50" s="4">
        <v>15</v>
      </c>
      <c r="B50" s="2" t="s">
        <v>213</v>
      </c>
      <c r="C50" s="2" t="s">
        <v>6</v>
      </c>
      <c r="D50" s="70">
        <v>20</v>
      </c>
      <c r="E50" s="2" t="s">
        <v>211</v>
      </c>
      <c r="F50" s="2">
        <v>108</v>
      </c>
      <c r="G50" s="2" t="s">
        <v>8</v>
      </c>
      <c r="H50" s="68">
        <f t="shared" si="0"/>
        <v>50000</v>
      </c>
      <c r="I50" s="69">
        <v>2500</v>
      </c>
      <c r="J50" s="2" t="s">
        <v>268</v>
      </c>
    </row>
    <row r="51" spans="1:12" ht="36" x14ac:dyDescent="0.25">
      <c r="A51" s="4">
        <v>16</v>
      </c>
      <c r="B51" s="2" t="s">
        <v>214</v>
      </c>
      <c r="C51" s="2" t="s">
        <v>6</v>
      </c>
      <c r="D51" s="70">
        <v>10</v>
      </c>
      <c r="E51" s="2" t="s">
        <v>210</v>
      </c>
      <c r="F51" s="2">
        <v>72</v>
      </c>
      <c r="G51" s="2" t="s">
        <v>212</v>
      </c>
      <c r="H51" s="68">
        <f t="shared" si="0"/>
        <v>30000</v>
      </c>
      <c r="I51" s="69">
        <v>3000</v>
      </c>
      <c r="J51" s="2" t="s">
        <v>268</v>
      </c>
    </row>
    <row r="52" spans="1:12" s="1" customFormat="1" ht="60" x14ac:dyDescent="0.25">
      <c r="A52" s="4">
        <v>17</v>
      </c>
      <c r="B52" s="2" t="s">
        <v>215</v>
      </c>
      <c r="C52" s="2" t="s">
        <v>216</v>
      </c>
      <c r="D52" s="70">
        <v>25</v>
      </c>
      <c r="E52" s="2" t="s">
        <v>210</v>
      </c>
      <c r="F52" s="2">
        <v>108</v>
      </c>
      <c r="G52" s="2" t="s">
        <v>8</v>
      </c>
      <c r="H52" s="68">
        <f t="shared" si="0"/>
        <v>62500</v>
      </c>
      <c r="I52" s="69">
        <v>2500</v>
      </c>
      <c r="J52" s="2" t="s">
        <v>268</v>
      </c>
    </row>
    <row r="53" spans="1:12" s="1" customFormat="1" ht="60" x14ac:dyDescent="0.25">
      <c r="A53" s="4">
        <v>18</v>
      </c>
      <c r="B53" s="2" t="s">
        <v>9</v>
      </c>
      <c r="C53" s="2" t="s">
        <v>10</v>
      </c>
      <c r="D53" s="70">
        <v>40</v>
      </c>
      <c r="E53" s="2" t="s">
        <v>209</v>
      </c>
      <c r="F53" s="2">
        <v>16</v>
      </c>
      <c r="G53" s="70" t="s">
        <v>15</v>
      </c>
      <c r="H53" s="68">
        <f t="shared" si="0"/>
        <v>40000</v>
      </c>
      <c r="I53" s="69">
        <v>1000</v>
      </c>
      <c r="J53" s="2" t="s">
        <v>268</v>
      </c>
    </row>
    <row r="54" spans="1:12" s="1" customFormat="1" ht="96" x14ac:dyDescent="0.25">
      <c r="A54" s="4">
        <v>19</v>
      </c>
      <c r="B54" s="2" t="s">
        <v>217</v>
      </c>
      <c r="C54" s="2" t="s">
        <v>6</v>
      </c>
      <c r="D54" s="70">
        <v>25</v>
      </c>
      <c r="E54" s="2" t="s">
        <v>209</v>
      </c>
      <c r="F54" s="2">
        <v>16</v>
      </c>
      <c r="G54" s="2" t="s">
        <v>8</v>
      </c>
      <c r="H54" s="68">
        <f t="shared" si="0"/>
        <v>20000</v>
      </c>
      <c r="I54" s="69">
        <v>800</v>
      </c>
      <c r="J54" s="2" t="s">
        <v>268</v>
      </c>
    </row>
    <row r="55" spans="1:12" s="1" customFormat="1" ht="96" x14ac:dyDescent="0.25">
      <c r="A55" s="4">
        <v>20</v>
      </c>
      <c r="B55" s="2" t="s">
        <v>217</v>
      </c>
      <c r="C55" s="2" t="s">
        <v>6</v>
      </c>
      <c r="D55" s="70">
        <v>25</v>
      </c>
      <c r="E55" s="2" t="s">
        <v>209</v>
      </c>
      <c r="F55" s="2">
        <v>16</v>
      </c>
      <c r="G55" s="2" t="s">
        <v>8</v>
      </c>
      <c r="H55" s="68">
        <f t="shared" si="0"/>
        <v>20000</v>
      </c>
      <c r="I55" s="69">
        <v>800</v>
      </c>
      <c r="J55" s="2" t="s">
        <v>268</v>
      </c>
    </row>
    <row r="56" spans="1:12" s="1" customFormat="1" ht="36" x14ac:dyDescent="0.25">
      <c r="A56" s="4">
        <v>21</v>
      </c>
      <c r="B56" s="2" t="s">
        <v>218</v>
      </c>
      <c r="C56" s="2" t="s">
        <v>6</v>
      </c>
      <c r="D56" s="70">
        <v>10</v>
      </c>
      <c r="E56" s="2" t="s">
        <v>210</v>
      </c>
      <c r="F56" s="70">
        <v>36</v>
      </c>
      <c r="G56" s="2" t="s">
        <v>8</v>
      </c>
      <c r="H56" s="71">
        <v>20000</v>
      </c>
      <c r="I56" s="69">
        <v>2000</v>
      </c>
      <c r="J56" s="2" t="s">
        <v>268</v>
      </c>
    </row>
    <row r="57" spans="1:12" s="1" customFormat="1" ht="36" x14ac:dyDescent="0.25">
      <c r="A57" s="4">
        <v>22</v>
      </c>
      <c r="B57" s="72" t="s">
        <v>219</v>
      </c>
      <c r="C57" s="2" t="s">
        <v>6</v>
      </c>
      <c r="D57" s="70">
        <v>10</v>
      </c>
      <c r="E57" s="2" t="s">
        <v>210</v>
      </c>
      <c r="F57" s="70">
        <v>36</v>
      </c>
      <c r="G57" s="2" t="s">
        <v>8</v>
      </c>
      <c r="H57" s="71">
        <v>20000</v>
      </c>
      <c r="I57" s="69">
        <v>2000</v>
      </c>
      <c r="J57" s="2" t="s">
        <v>268</v>
      </c>
    </row>
    <row r="58" spans="1:12" x14ac:dyDescent="0.25">
      <c r="A58" s="4"/>
      <c r="B58" s="2"/>
      <c r="C58" s="2" t="s">
        <v>1</v>
      </c>
      <c r="D58" s="2">
        <f>SUM(D36:D57)</f>
        <v>380</v>
      </c>
      <c r="E58" s="2"/>
      <c r="F58" s="2"/>
      <c r="G58" s="2"/>
      <c r="H58" s="2">
        <f>SUM(H36:H57)</f>
        <v>730000</v>
      </c>
      <c r="I58" s="2"/>
      <c r="J58" s="2"/>
    </row>
    <row r="59" spans="1:12" ht="15" customHeight="1" x14ac:dyDescent="0.25">
      <c r="A59" s="110" t="s">
        <v>14</v>
      </c>
      <c r="B59" s="111"/>
      <c r="C59" s="111"/>
      <c r="D59" s="111"/>
      <c r="E59" s="111"/>
      <c r="F59" s="111"/>
      <c r="G59" s="111"/>
      <c r="H59" s="111"/>
      <c r="I59" s="111"/>
      <c r="J59" s="112"/>
    </row>
    <row r="60" spans="1:12" ht="60" x14ac:dyDescent="0.25">
      <c r="A60" s="2">
        <v>1</v>
      </c>
      <c r="B60" s="2" t="s">
        <v>91</v>
      </c>
      <c r="C60" s="2" t="s">
        <v>99</v>
      </c>
      <c r="D60" s="24">
        <v>20</v>
      </c>
      <c r="E60" s="13" t="s">
        <v>46</v>
      </c>
      <c r="F60" s="2">
        <v>108</v>
      </c>
      <c r="G60" s="11" t="s">
        <v>108</v>
      </c>
      <c r="H60" s="2">
        <v>75000</v>
      </c>
      <c r="I60" s="2">
        <v>3500</v>
      </c>
      <c r="J60" s="2" t="s">
        <v>115</v>
      </c>
      <c r="L60" s="64"/>
    </row>
    <row r="61" spans="1:12" ht="48" x14ac:dyDescent="0.25">
      <c r="A61" s="2">
        <v>2</v>
      </c>
      <c r="B61" s="2" t="s">
        <v>92</v>
      </c>
      <c r="C61" s="2" t="s">
        <v>100</v>
      </c>
      <c r="D61" s="25">
        <v>20</v>
      </c>
      <c r="E61" s="2" t="s">
        <v>46</v>
      </c>
      <c r="F61" s="2">
        <v>108</v>
      </c>
      <c r="G61" s="2" t="s">
        <v>109</v>
      </c>
      <c r="H61" s="2">
        <v>75000</v>
      </c>
      <c r="I61" s="2">
        <v>3500</v>
      </c>
      <c r="J61" s="2" t="s">
        <v>115</v>
      </c>
      <c r="L61" s="64"/>
    </row>
    <row r="62" spans="1:12" ht="60" x14ac:dyDescent="0.25">
      <c r="A62" s="2">
        <v>3</v>
      </c>
      <c r="B62" s="2" t="s">
        <v>93</v>
      </c>
      <c r="C62" s="2" t="s">
        <v>101</v>
      </c>
      <c r="D62" s="25">
        <v>20</v>
      </c>
      <c r="E62" s="2" t="s">
        <v>46</v>
      </c>
      <c r="F62" s="2">
        <v>108</v>
      </c>
      <c r="G62" s="2" t="s">
        <v>62</v>
      </c>
      <c r="H62" s="2">
        <v>75000</v>
      </c>
      <c r="I62" s="2">
        <v>3500</v>
      </c>
      <c r="J62" s="2" t="s">
        <v>115</v>
      </c>
      <c r="L62" s="64"/>
    </row>
    <row r="63" spans="1:12" ht="36" x14ac:dyDescent="0.25">
      <c r="A63" s="2">
        <v>4</v>
      </c>
      <c r="B63" s="2" t="s">
        <v>94</v>
      </c>
      <c r="C63" s="2" t="s">
        <v>102</v>
      </c>
      <c r="D63" s="25">
        <v>15</v>
      </c>
      <c r="E63" s="2" t="s">
        <v>106</v>
      </c>
      <c r="F63" s="2">
        <v>32</v>
      </c>
      <c r="G63" s="2" t="s">
        <v>110</v>
      </c>
      <c r="H63" s="2">
        <v>54000</v>
      </c>
      <c r="I63" s="2">
        <v>3600</v>
      </c>
      <c r="J63" s="2" t="s">
        <v>116</v>
      </c>
      <c r="L63" s="64"/>
    </row>
    <row r="64" spans="1:12" ht="36" x14ac:dyDescent="0.25">
      <c r="A64" s="2">
        <v>5</v>
      </c>
      <c r="B64" s="2" t="s">
        <v>94</v>
      </c>
      <c r="C64" s="2" t="s">
        <v>102</v>
      </c>
      <c r="D64" s="25">
        <v>15</v>
      </c>
      <c r="E64" s="2" t="s">
        <v>46</v>
      </c>
      <c r="F64" s="2">
        <v>32</v>
      </c>
      <c r="G64" s="2" t="s">
        <v>111</v>
      </c>
      <c r="H64" s="2">
        <v>54000</v>
      </c>
      <c r="I64" s="2">
        <v>3600</v>
      </c>
      <c r="J64" s="2" t="s">
        <v>116</v>
      </c>
      <c r="L64" s="64"/>
    </row>
    <row r="65" spans="1:12" ht="36" x14ac:dyDescent="0.25">
      <c r="A65" s="2">
        <v>6</v>
      </c>
      <c r="B65" s="2" t="s">
        <v>95</v>
      </c>
      <c r="C65" s="2" t="s">
        <v>103</v>
      </c>
      <c r="D65" s="25">
        <v>20</v>
      </c>
      <c r="E65" s="2" t="s">
        <v>46</v>
      </c>
      <c r="F65" s="2">
        <v>108</v>
      </c>
      <c r="G65" s="2" t="s">
        <v>15</v>
      </c>
      <c r="H65" s="2">
        <v>60000</v>
      </c>
      <c r="I65" s="2">
        <v>3000</v>
      </c>
      <c r="J65" s="2" t="s">
        <v>116</v>
      </c>
      <c r="L65" s="64"/>
    </row>
    <row r="66" spans="1:12" ht="36" x14ac:dyDescent="0.25">
      <c r="A66" s="2">
        <v>7</v>
      </c>
      <c r="B66" s="2" t="s">
        <v>96</v>
      </c>
      <c r="C66" s="2" t="s">
        <v>104</v>
      </c>
      <c r="D66" s="25">
        <v>40</v>
      </c>
      <c r="E66" s="2" t="s">
        <v>46</v>
      </c>
      <c r="F66" s="2">
        <v>108</v>
      </c>
      <c r="G66" s="11" t="s">
        <v>62</v>
      </c>
      <c r="H66" s="2">
        <v>120000</v>
      </c>
      <c r="I66" s="2">
        <v>3000</v>
      </c>
      <c r="J66" s="2" t="s">
        <v>117</v>
      </c>
      <c r="L66" s="64"/>
    </row>
    <row r="67" spans="1:12" s="1" customFormat="1" ht="48" x14ac:dyDescent="0.25">
      <c r="A67" s="2">
        <v>8</v>
      </c>
      <c r="B67" s="2" t="s">
        <v>97</v>
      </c>
      <c r="C67" s="2" t="s">
        <v>104</v>
      </c>
      <c r="D67" s="25">
        <v>16</v>
      </c>
      <c r="E67" s="2" t="s">
        <v>107</v>
      </c>
      <c r="F67" s="2">
        <v>108</v>
      </c>
      <c r="G67" s="2" t="s">
        <v>109</v>
      </c>
      <c r="H67" s="2">
        <v>40000</v>
      </c>
      <c r="I67" s="2">
        <v>2500</v>
      </c>
      <c r="J67" s="2" t="s">
        <v>78</v>
      </c>
      <c r="L67" s="64"/>
    </row>
    <row r="68" spans="1:12" s="1" customFormat="1" ht="48" x14ac:dyDescent="0.25">
      <c r="A68" s="2">
        <v>9</v>
      </c>
      <c r="B68" s="2" t="s">
        <v>97</v>
      </c>
      <c r="C68" s="2" t="s">
        <v>104</v>
      </c>
      <c r="D68" s="25">
        <v>16</v>
      </c>
      <c r="E68" s="2" t="s">
        <v>107</v>
      </c>
      <c r="F68" s="2">
        <v>108</v>
      </c>
      <c r="G68" s="2" t="s">
        <v>112</v>
      </c>
      <c r="H68" s="2">
        <v>40000</v>
      </c>
      <c r="I68" s="2">
        <v>2500</v>
      </c>
      <c r="J68" s="2" t="s">
        <v>78</v>
      </c>
      <c r="L68" s="64"/>
    </row>
    <row r="69" spans="1:12" s="1" customFormat="1" ht="48" x14ac:dyDescent="0.25">
      <c r="A69" s="2">
        <v>10</v>
      </c>
      <c r="B69" s="2" t="s">
        <v>97</v>
      </c>
      <c r="C69" s="2" t="s">
        <v>104</v>
      </c>
      <c r="D69" s="25">
        <v>16</v>
      </c>
      <c r="E69" s="2" t="s">
        <v>107</v>
      </c>
      <c r="F69" s="2">
        <v>108</v>
      </c>
      <c r="G69" s="2" t="s">
        <v>113</v>
      </c>
      <c r="H69" s="2">
        <v>40000</v>
      </c>
      <c r="I69" s="2">
        <v>2500</v>
      </c>
      <c r="J69" s="2" t="s">
        <v>78</v>
      </c>
      <c r="L69" s="64"/>
    </row>
    <row r="70" spans="1:12" s="1" customFormat="1" ht="36" x14ac:dyDescent="0.25">
      <c r="A70" s="2">
        <v>11</v>
      </c>
      <c r="B70" s="2" t="s">
        <v>98</v>
      </c>
      <c r="C70" s="2" t="s">
        <v>105</v>
      </c>
      <c r="D70" s="25">
        <v>20</v>
      </c>
      <c r="E70" s="2" t="s">
        <v>46</v>
      </c>
      <c r="F70" s="2">
        <v>108</v>
      </c>
      <c r="G70" s="11" t="s">
        <v>114</v>
      </c>
      <c r="H70" s="2">
        <v>60000</v>
      </c>
      <c r="I70" s="2">
        <v>3000</v>
      </c>
      <c r="J70" s="2" t="s">
        <v>118</v>
      </c>
      <c r="L70" s="64"/>
    </row>
    <row r="71" spans="1:12" s="1" customFormat="1" ht="24" x14ac:dyDescent="0.25">
      <c r="A71" s="2">
        <v>12</v>
      </c>
      <c r="B71" s="2" t="s">
        <v>3</v>
      </c>
      <c r="C71" s="6"/>
      <c r="D71" s="6"/>
      <c r="E71" s="2"/>
      <c r="F71" s="6"/>
      <c r="G71" s="2"/>
      <c r="H71" s="2">
        <v>7000</v>
      </c>
      <c r="I71" s="6"/>
      <c r="J71" s="2" t="s">
        <v>115</v>
      </c>
      <c r="L71" s="64"/>
    </row>
    <row r="72" spans="1:12" x14ac:dyDescent="0.25">
      <c r="A72" s="2"/>
      <c r="B72" s="2"/>
      <c r="C72" s="2" t="s">
        <v>1</v>
      </c>
      <c r="D72" s="25">
        <f>SUM(D60:D71)</f>
        <v>218</v>
      </c>
      <c r="E72" s="2"/>
      <c r="F72" s="2"/>
      <c r="G72" s="2"/>
      <c r="H72" s="2">
        <f>SUM(H60:H71)</f>
        <v>700000</v>
      </c>
      <c r="I72" s="2"/>
      <c r="J72" s="2"/>
    </row>
    <row r="73" spans="1:12" x14ac:dyDescent="0.25">
      <c r="A73" s="99" t="s">
        <v>16</v>
      </c>
      <c r="B73" s="100"/>
      <c r="C73" s="100"/>
      <c r="D73" s="100"/>
      <c r="E73" s="100"/>
      <c r="F73" s="100"/>
      <c r="G73" s="100"/>
      <c r="H73" s="100"/>
      <c r="I73" s="100"/>
      <c r="J73" s="109"/>
    </row>
    <row r="74" spans="1:12" ht="36" x14ac:dyDescent="0.25">
      <c r="A74" s="5" t="s">
        <v>17</v>
      </c>
      <c r="B74" s="27" t="s">
        <v>119</v>
      </c>
      <c r="C74" s="27" t="s">
        <v>44</v>
      </c>
      <c r="D74" s="87">
        <v>22</v>
      </c>
      <c r="E74" s="88" t="s">
        <v>133</v>
      </c>
      <c r="F74" s="88" t="s">
        <v>18</v>
      </c>
      <c r="G74" s="87" t="s">
        <v>136</v>
      </c>
      <c r="H74" s="87">
        <v>367400</v>
      </c>
      <c r="I74" s="87">
        <v>16700</v>
      </c>
      <c r="J74" s="89" t="s">
        <v>19</v>
      </c>
    </row>
    <row r="75" spans="1:12" ht="36" x14ac:dyDescent="0.25">
      <c r="A75" s="5" t="s">
        <v>20</v>
      </c>
      <c r="B75" s="27" t="s">
        <v>120</v>
      </c>
      <c r="C75" s="27" t="s">
        <v>44</v>
      </c>
      <c r="D75" s="87">
        <v>22</v>
      </c>
      <c r="E75" s="88" t="s">
        <v>133</v>
      </c>
      <c r="F75" s="88" t="s">
        <v>18</v>
      </c>
      <c r="G75" s="87" t="s">
        <v>137</v>
      </c>
      <c r="H75" s="87">
        <v>367400</v>
      </c>
      <c r="I75" s="87">
        <f t="shared" ref="I75:I85" si="1">H75/D75</f>
        <v>16700</v>
      </c>
      <c r="J75" s="89" t="s">
        <v>19</v>
      </c>
    </row>
    <row r="76" spans="1:12" ht="36" x14ac:dyDescent="0.25">
      <c r="A76" s="5" t="s">
        <v>21</v>
      </c>
      <c r="B76" s="27" t="s">
        <v>121</v>
      </c>
      <c r="C76" s="27" t="s">
        <v>44</v>
      </c>
      <c r="D76" s="88">
        <v>16</v>
      </c>
      <c r="E76" s="88" t="s">
        <v>133</v>
      </c>
      <c r="F76" s="88" t="s">
        <v>18</v>
      </c>
      <c r="G76" s="87" t="s">
        <v>136</v>
      </c>
      <c r="H76" s="87">
        <v>267200</v>
      </c>
      <c r="I76" s="87">
        <f t="shared" si="1"/>
        <v>16700</v>
      </c>
      <c r="J76" s="89" t="s">
        <v>19</v>
      </c>
    </row>
    <row r="77" spans="1:12" ht="36" x14ac:dyDescent="0.25">
      <c r="A77" s="5" t="s">
        <v>22</v>
      </c>
      <c r="B77" s="28" t="s">
        <v>122</v>
      </c>
      <c r="C77" s="46" t="s">
        <v>44</v>
      </c>
      <c r="D77" s="90">
        <v>16</v>
      </c>
      <c r="E77" s="90" t="s">
        <v>133</v>
      </c>
      <c r="F77" s="90" t="s">
        <v>18</v>
      </c>
      <c r="G77" s="90" t="s">
        <v>138</v>
      </c>
      <c r="H77" s="87">
        <v>267200</v>
      </c>
      <c r="I77" s="90">
        <f t="shared" si="1"/>
        <v>16700</v>
      </c>
      <c r="J77" s="91" t="s">
        <v>19</v>
      </c>
    </row>
    <row r="78" spans="1:12" ht="36" x14ac:dyDescent="0.25">
      <c r="A78" s="14" t="s">
        <v>23</v>
      </c>
      <c r="B78" s="28" t="s">
        <v>123</v>
      </c>
      <c r="C78" s="46" t="s">
        <v>129</v>
      </c>
      <c r="D78" s="90">
        <v>25</v>
      </c>
      <c r="E78" s="90" t="s">
        <v>133</v>
      </c>
      <c r="F78" s="90" t="s">
        <v>18</v>
      </c>
      <c r="G78" s="90" t="s">
        <v>139</v>
      </c>
      <c r="H78" s="87">
        <v>417500</v>
      </c>
      <c r="I78" s="90">
        <f t="shared" si="1"/>
        <v>16700</v>
      </c>
      <c r="J78" s="91" t="s">
        <v>19</v>
      </c>
    </row>
    <row r="79" spans="1:12" ht="48" x14ac:dyDescent="0.25">
      <c r="A79" s="5" t="s">
        <v>24</v>
      </c>
      <c r="B79" s="29" t="s">
        <v>28</v>
      </c>
      <c r="C79" s="29" t="s">
        <v>129</v>
      </c>
      <c r="D79" s="92">
        <v>25</v>
      </c>
      <c r="E79" s="90" t="s">
        <v>133</v>
      </c>
      <c r="F79" s="88" t="s">
        <v>29</v>
      </c>
      <c r="G79" s="92" t="s">
        <v>140</v>
      </c>
      <c r="H79" s="92">
        <v>87500</v>
      </c>
      <c r="I79" s="92">
        <f t="shared" si="1"/>
        <v>3500</v>
      </c>
      <c r="J79" s="91" t="s">
        <v>31</v>
      </c>
    </row>
    <row r="80" spans="1:12" ht="36" x14ac:dyDescent="0.25">
      <c r="A80" s="5" t="s">
        <v>25</v>
      </c>
      <c r="B80" s="27" t="s">
        <v>33</v>
      </c>
      <c r="C80" s="27" t="s">
        <v>129</v>
      </c>
      <c r="D80" s="87">
        <v>25</v>
      </c>
      <c r="E80" s="90" t="s">
        <v>133</v>
      </c>
      <c r="F80" s="88" t="s">
        <v>29</v>
      </c>
      <c r="G80" s="87" t="s">
        <v>141</v>
      </c>
      <c r="H80" s="92">
        <v>87500</v>
      </c>
      <c r="I80" s="92">
        <f t="shared" si="1"/>
        <v>3500</v>
      </c>
      <c r="J80" s="91" t="s">
        <v>31</v>
      </c>
    </row>
    <row r="81" spans="1:10" ht="36" x14ac:dyDescent="0.25">
      <c r="A81" s="14" t="s">
        <v>26</v>
      </c>
      <c r="B81" s="27" t="s">
        <v>124</v>
      </c>
      <c r="C81" s="27" t="s">
        <v>129</v>
      </c>
      <c r="D81" s="87">
        <v>25</v>
      </c>
      <c r="E81" s="90" t="s">
        <v>134</v>
      </c>
      <c r="F81" s="88" t="s">
        <v>29</v>
      </c>
      <c r="G81" s="87" t="s">
        <v>142</v>
      </c>
      <c r="H81" s="92">
        <v>87500</v>
      </c>
      <c r="I81" s="92">
        <f t="shared" si="1"/>
        <v>3500</v>
      </c>
      <c r="J81" s="91" t="s">
        <v>31</v>
      </c>
    </row>
    <row r="82" spans="1:10" ht="48" x14ac:dyDescent="0.25">
      <c r="A82" s="14" t="s">
        <v>27</v>
      </c>
      <c r="B82" s="27" t="s">
        <v>125</v>
      </c>
      <c r="C82" s="27" t="s">
        <v>130</v>
      </c>
      <c r="D82" s="87">
        <v>25</v>
      </c>
      <c r="E82" s="90" t="s">
        <v>133</v>
      </c>
      <c r="F82" s="88" t="s">
        <v>29</v>
      </c>
      <c r="G82" s="87" t="s">
        <v>143</v>
      </c>
      <c r="H82" s="92">
        <v>87500</v>
      </c>
      <c r="I82" s="92">
        <f t="shared" si="1"/>
        <v>3500</v>
      </c>
      <c r="J82" s="91" t="s">
        <v>31</v>
      </c>
    </row>
    <row r="83" spans="1:10" ht="60" x14ac:dyDescent="0.25">
      <c r="A83" s="14" t="s">
        <v>32</v>
      </c>
      <c r="B83" s="27" t="s">
        <v>126</v>
      </c>
      <c r="C83" s="27" t="s">
        <v>131</v>
      </c>
      <c r="D83" s="87">
        <v>25</v>
      </c>
      <c r="E83" s="88" t="s">
        <v>133</v>
      </c>
      <c r="F83" s="88" t="s">
        <v>135</v>
      </c>
      <c r="G83" s="87" t="s">
        <v>144</v>
      </c>
      <c r="H83" s="92">
        <v>87500</v>
      </c>
      <c r="I83" s="92">
        <f t="shared" si="1"/>
        <v>3500</v>
      </c>
      <c r="J83" s="91" t="s">
        <v>31</v>
      </c>
    </row>
    <row r="84" spans="1:10" s="1" customFormat="1" ht="36" x14ac:dyDescent="0.25">
      <c r="A84" s="14" t="s">
        <v>34</v>
      </c>
      <c r="B84" s="27" t="s">
        <v>127</v>
      </c>
      <c r="C84" s="27" t="s">
        <v>132</v>
      </c>
      <c r="D84" s="87">
        <v>25</v>
      </c>
      <c r="E84" s="90" t="s">
        <v>133</v>
      </c>
      <c r="F84" s="88" t="s">
        <v>29</v>
      </c>
      <c r="G84" s="87" t="s">
        <v>145</v>
      </c>
      <c r="H84" s="92">
        <v>87500</v>
      </c>
      <c r="I84" s="92">
        <f t="shared" si="1"/>
        <v>3500</v>
      </c>
      <c r="J84" s="91" t="s">
        <v>31</v>
      </c>
    </row>
    <row r="85" spans="1:10" ht="72" x14ac:dyDescent="0.25">
      <c r="A85" s="14" t="s">
        <v>40</v>
      </c>
      <c r="B85" s="27" t="s">
        <v>128</v>
      </c>
      <c r="C85" s="27" t="s">
        <v>129</v>
      </c>
      <c r="D85" s="87">
        <v>25</v>
      </c>
      <c r="E85" s="88" t="s">
        <v>133</v>
      </c>
      <c r="F85" s="88" t="s">
        <v>29</v>
      </c>
      <c r="G85" s="87" t="s">
        <v>146</v>
      </c>
      <c r="H85" s="92">
        <v>87500</v>
      </c>
      <c r="I85" s="92">
        <f t="shared" si="1"/>
        <v>3500</v>
      </c>
      <c r="J85" s="91" t="s">
        <v>31</v>
      </c>
    </row>
    <row r="86" spans="1:10" x14ac:dyDescent="0.25">
      <c r="A86" s="14"/>
      <c r="B86" s="27"/>
      <c r="C86" s="2" t="s">
        <v>1</v>
      </c>
      <c r="D86" s="12">
        <f>SUM(D74:D85)</f>
        <v>276</v>
      </c>
      <c r="E86" s="2"/>
      <c r="F86" s="2"/>
      <c r="G86" s="12"/>
      <c r="H86" s="12">
        <f>SUM(H74:H85)</f>
        <v>2299200</v>
      </c>
      <c r="I86" s="12"/>
      <c r="J86" s="3"/>
    </row>
    <row r="87" spans="1:10" x14ac:dyDescent="0.25">
      <c r="A87" s="99" t="s">
        <v>35</v>
      </c>
      <c r="B87" s="100"/>
      <c r="C87" s="100"/>
      <c r="D87" s="100"/>
      <c r="E87" s="100"/>
      <c r="F87" s="100"/>
      <c r="G87" s="100"/>
      <c r="H87" s="100"/>
      <c r="I87" s="100"/>
      <c r="J87" s="109"/>
    </row>
    <row r="88" spans="1:10" ht="25.5" x14ac:dyDescent="0.25">
      <c r="A88" s="7" t="s">
        <v>17</v>
      </c>
      <c r="B88" s="30" t="s">
        <v>147</v>
      </c>
      <c r="C88" s="26" t="s">
        <v>148</v>
      </c>
      <c r="D88" s="26">
        <v>25</v>
      </c>
      <c r="E88" s="26" t="s">
        <v>149</v>
      </c>
      <c r="F88" s="26">
        <v>120</v>
      </c>
      <c r="G88" s="33" t="s">
        <v>150</v>
      </c>
      <c r="H88" s="34">
        <v>125000</v>
      </c>
      <c r="I88" s="34">
        <v>5000</v>
      </c>
      <c r="J88" s="35" t="s">
        <v>171</v>
      </c>
    </row>
    <row r="89" spans="1:10" ht="25.5" x14ac:dyDescent="0.25">
      <c r="A89" s="7" t="s">
        <v>20</v>
      </c>
      <c r="B89" s="30" t="s">
        <v>151</v>
      </c>
      <c r="C89" s="26" t="s">
        <v>148</v>
      </c>
      <c r="D89" s="26">
        <v>25</v>
      </c>
      <c r="E89" s="26" t="s">
        <v>149</v>
      </c>
      <c r="F89" s="26">
        <v>120</v>
      </c>
      <c r="G89" s="26" t="s">
        <v>152</v>
      </c>
      <c r="H89" s="34">
        <v>125000</v>
      </c>
      <c r="I89" s="34">
        <v>5000</v>
      </c>
      <c r="J89" s="35" t="s">
        <v>171</v>
      </c>
    </row>
    <row r="90" spans="1:10" ht="25.5" x14ac:dyDescent="0.25">
      <c r="A90" s="7" t="s">
        <v>21</v>
      </c>
      <c r="B90" s="30" t="s">
        <v>153</v>
      </c>
      <c r="C90" s="26" t="s">
        <v>148</v>
      </c>
      <c r="D90" s="26">
        <v>25</v>
      </c>
      <c r="E90" s="26" t="s">
        <v>149</v>
      </c>
      <c r="F90" s="26">
        <v>40</v>
      </c>
      <c r="G90" s="26" t="s">
        <v>154</v>
      </c>
      <c r="H90" s="34">
        <v>73500</v>
      </c>
      <c r="I90" s="34">
        <v>2940</v>
      </c>
      <c r="J90" s="35" t="s">
        <v>171</v>
      </c>
    </row>
    <row r="91" spans="1:10" ht="25.5" x14ac:dyDescent="0.25">
      <c r="A91" s="9" t="s">
        <v>37</v>
      </c>
      <c r="B91" s="30" t="s">
        <v>155</v>
      </c>
      <c r="C91" s="26" t="s">
        <v>156</v>
      </c>
      <c r="D91" s="26">
        <v>21</v>
      </c>
      <c r="E91" s="26" t="s">
        <v>149</v>
      </c>
      <c r="F91" s="26">
        <v>120</v>
      </c>
      <c r="G91" s="26" t="s">
        <v>157</v>
      </c>
      <c r="H91" s="34">
        <v>105000</v>
      </c>
      <c r="I91" s="34">
        <v>5000</v>
      </c>
      <c r="J91" s="35" t="s">
        <v>171</v>
      </c>
    </row>
    <row r="92" spans="1:10" ht="25.5" x14ac:dyDescent="0.25">
      <c r="A92" s="7" t="s">
        <v>23</v>
      </c>
      <c r="B92" s="30" t="s">
        <v>151</v>
      </c>
      <c r="C92" s="26" t="s">
        <v>156</v>
      </c>
      <c r="D92" s="26">
        <v>21</v>
      </c>
      <c r="E92" s="26" t="s">
        <v>149</v>
      </c>
      <c r="F92" s="26">
        <v>120</v>
      </c>
      <c r="G92" s="26" t="s">
        <v>158</v>
      </c>
      <c r="H92" s="34">
        <v>105000</v>
      </c>
      <c r="I92" s="34">
        <v>5000</v>
      </c>
      <c r="J92" s="35" t="s">
        <v>171</v>
      </c>
    </row>
    <row r="93" spans="1:10" ht="25.5" x14ac:dyDescent="0.25">
      <c r="A93" s="7" t="s">
        <v>24</v>
      </c>
      <c r="B93" s="30" t="s">
        <v>153</v>
      </c>
      <c r="C93" s="26" t="s">
        <v>156</v>
      </c>
      <c r="D93" s="26">
        <v>21</v>
      </c>
      <c r="E93" s="26" t="s">
        <v>149</v>
      </c>
      <c r="F93" s="26">
        <v>40</v>
      </c>
      <c r="G93" s="26" t="s">
        <v>159</v>
      </c>
      <c r="H93" s="34">
        <v>61740</v>
      </c>
      <c r="I93" s="34">
        <v>2940</v>
      </c>
      <c r="J93" s="35" t="s">
        <v>171</v>
      </c>
    </row>
    <row r="94" spans="1:10" ht="36.75" x14ac:dyDescent="0.25">
      <c r="A94" s="7" t="s">
        <v>25</v>
      </c>
      <c r="B94" s="21" t="s">
        <v>160</v>
      </c>
      <c r="C94" s="23" t="s">
        <v>161</v>
      </c>
      <c r="D94" s="23">
        <v>15</v>
      </c>
      <c r="E94" s="23" t="s">
        <v>36</v>
      </c>
      <c r="F94" s="23">
        <v>72</v>
      </c>
      <c r="G94" s="23" t="s">
        <v>162</v>
      </c>
      <c r="H94" s="36">
        <v>42000</v>
      </c>
      <c r="I94" s="36">
        <v>2800</v>
      </c>
      <c r="J94" s="37" t="s">
        <v>163</v>
      </c>
    </row>
    <row r="95" spans="1:10" ht="51" x14ac:dyDescent="0.25">
      <c r="A95" s="9" t="s">
        <v>26</v>
      </c>
      <c r="B95" s="21" t="s">
        <v>164</v>
      </c>
      <c r="C95" s="23" t="s">
        <v>165</v>
      </c>
      <c r="D95" s="23"/>
      <c r="E95" s="26"/>
      <c r="F95" s="23"/>
      <c r="G95" s="38" t="s">
        <v>166</v>
      </c>
      <c r="H95" s="36">
        <v>7300</v>
      </c>
      <c r="I95" s="36" t="s">
        <v>167</v>
      </c>
      <c r="J95" s="37" t="s">
        <v>185</v>
      </c>
    </row>
    <row r="96" spans="1:10" ht="41.25" x14ac:dyDescent="0.25">
      <c r="A96" s="9" t="s">
        <v>27</v>
      </c>
      <c r="B96" s="20" t="s">
        <v>168</v>
      </c>
      <c r="C96" s="39" t="s">
        <v>169</v>
      </c>
      <c r="D96" s="23">
        <v>30</v>
      </c>
      <c r="E96" s="26" t="s">
        <v>149</v>
      </c>
      <c r="F96" s="23">
        <v>54</v>
      </c>
      <c r="G96" s="23" t="s">
        <v>170</v>
      </c>
      <c r="H96" s="36">
        <v>78000</v>
      </c>
      <c r="I96" s="36">
        <v>2600</v>
      </c>
      <c r="J96" s="37" t="s">
        <v>171</v>
      </c>
    </row>
    <row r="97" spans="1:10" ht="25.5" x14ac:dyDescent="0.25">
      <c r="A97" s="9" t="s">
        <v>32</v>
      </c>
      <c r="B97" s="21" t="s">
        <v>172</v>
      </c>
      <c r="C97" s="47" t="s">
        <v>173</v>
      </c>
      <c r="D97" s="23">
        <v>9</v>
      </c>
      <c r="E97" s="26" t="s">
        <v>149</v>
      </c>
      <c r="F97" s="23">
        <v>80</v>
      </c>
      <c r="G97" s="38" t="s">
        <v>174</v>
      </c>
      <c r="H97" s="36">
        <v>41400</v>
      </c>
      <c r="I97" s="36">
        <v>4600</v>
      </c>
      <c r="J97" s="35" t="s">
        <v>175</v>
      </c>
    </row>
    <row r="98" spans="1:10" ht="25.5" x14ac:dyDescent="0.25">
      <c r="A98" s="9" t="s">
        <v>34</v>
      </c>
      <c r="B98" s="21" t="s">
        <v>176</v>
      </c>
      <c r="C98" s="47" t="s">
        <v>173</v>
      </c>
      <c r="D98" s="23">
        <v>19</v>
      </c>
      <c r="E98" s="26" t="s">
        <v>149</v>
      </c>
      <c r="F98" s="23">
        <v>40</v>
      </c>
      <c r="G98" s="38" t="s">
        <v>177</v>
      </c>
      <c r="H98" s="36">
        <v>26460</v>
      </c>
      <c r="I98" s="36">
        <v>2940</v>
      </c>
      <c r="J98" s="35" t="s">
        <v>175</v>
      </c>
    </row>
    <row r="99" spans="1:10" x14ac:dyDescent="0.25">
      <c r="A99" s="9" t="s">
        <v>40</v>
      </c>
      <c r="B99" s="20" t="s">
        <v>178</v>
      </c>
      <c r="C99" s="47" t="s">
        <v>161</v>
      </c>
      <c r="D99" s="23"/>
      <c r="E99" s="26"/>
      <c r="F99" s="23"/>
      <c r="G99" s="38"/>
      <c r="H99" s="36"/>
      <c r="I99" s="36"/>
      <c r="J99" s="41" t="s">
        <v>179</v>
      </c>
    </row>
    <row r="100" spans="1:10" ht="25.5" x14ac:dyDescent="0.25">
      <c r="A100" s="9" t="s">
        <v>41</v>
      </c>
      <c r="B100" s="31" t="s">
        <v>180</v>
      </c>
      <c r="C100" s="42" t="s">
        <v>181</v>
      </c>
      <c r="D100" s="48">
        <v>15</v>
      </c>
      <c r="E100" s="49" t="s">
        <v>38</v>
      </c>
      <c r="F100" s="48">
        <v>96</v>
      </c>
      <c r="G100" s="50" t="s">
        <v>182</v>
      </c>
      <c r="H100" s="43">
        <v>18000</v>
      </c>
      <c r="I100" s="51">
        <v>1200</v>
      </c>
      <c r="J100" s="35" t="s">
        <v>171</v>
      </c>
    </row>
    <row r="101" spans="1:10" ht="36" x14ac:dyDescent="0.25">
      <c r="A101" s="9" t="s">
        <v>42</v>
      </c>
      <c r="B101" s="32" t="s">
        <v>183</v>
      </c>
      <c r="C101" s="40" t="s">
        <v>184</v>
      </c>
      <c r="D101" s="52">
        <v>25</v>
      </c>
      <c r="E101" s="53" t="s">
        <v>38</v>
      </c>
      <c r="F101" s="52">
        <v>96</v>
      </c>
      <c r="G101" s="54" t="s">
        <v>182</v>
      </c>
      <c r="H101" s="45">
        <v>30000</v>
      </c>
      <c r="I101" s="55">
        <v>1200</v>
      </c>
      <c r="J101" s="37" t="s">
        <v>171</v>
      </c>
    </row>
    <row r="102" spans="1:10" s="1" customFormat="1" ht="24.75" x14ac:dyDescent="0.25">
      <c r="A102" s="9" t="s">
        <v>272</v>
      </c>
      <c r="B102" s="59" t="s">
        <v>3</v>
      </c>
      <c r="C102" s="40"/>
      <c r="D102" s="52"/>
      <c r="E102" s="53"/>
      <c r="F102" s="52"/>
      <c r="G102" s="54"/>
      <c r="H102" s="45">
        <v>161600</v>
      </c>
      <c r="I102" s="55"/>
      <c r="J102" s="37" t="s">
        <v>171</v>
      </c>
    </row>
    <row r="103" spans="1:10" ht="42" customHeight="1" x14ac:dyDescent="0.25">
      <c r="A103" s="2"/>
      <c r="B103" s="44"/>
      <c r="C103" s="2" t="s">
        <v>1</v>
      </c>
      <c r="D103" s="2">
        <f>SUM(D88:D101)</f>
        <v>251</v>
      </c>
      <c r="E103" s="2"/>
      <c r="F103" s="2"/>
      <c r="G103" s="2"/>
      <c r="H103" s="8">
        <f>SUM(H88:H102)</f>
        <v>1000000</v>
      </c>
      <c r="I103" s="2"/>
      <c r="J103" s="2"/>
    </row>
    <row r="104" spans="1:10" ht="30" customHeight="1" x14ac:dyDescent="0.25">
      <c r="A104" s="96" t="s">
        <v>43</v>
      </c>
      <c r="B104" s="97"/>
      <c r="C104" s="97"/>
      <c r="D104" s="97"/>
      <c r="E104" s="97"/>
      <c r="F104" s="97"/>
      <c r="G104" s="97"/>
      <c r="H104" s="97"/>
      <c r="I104" s="97"/>
      <c r="J104" s="98"/>
    </row>
    <row r="105" spans="1:10" ht="60" x14ac:dyDescent="0.25">
      <c r="A105" s="2">
        <v>1</v>
      </c>
      <c r="B105" s="10" t="s">
        <v>186</v>
      </c>
      <c r="C105" s="2" t="s">
        <v>11</v>
      </c>
      <c r="D105" s="2">
        <v>75</v>
      </c>
      <c r="E105" s="2" t="s">
        <v>46</v>
      </c>
      <c r="F105" s="2">
        <v>48</v>
      </c>
      <c r="G105" s="2" t="s">
        <v>187</v>
      </c>
      <c r="H105" s="8">
        <v>112500</v>
      </c>
      <c r="I105" s="2">
        <f>H105/D105</f>
        <v>1500</v>
      </c>
      <c r="J105" s="4" t="s">
        <v>45</v>
      </c>
    </row>
    <row r="106" spans="1:10" ht="36" x14ac:dyDescent="0.25">
      <c r="A106" s="4">
        <v>2</v>
      </c>
      <c r="B106" s="59" t="s">
        <v>188</v>
      </c>
      <c r="C106" s="2" t="s">
        <v>11</v>
      </c>
      <c r="D106" s="56">
        <v>60</v>
      </c>
      <c r="E106" s="56" t="s">
        <v>189</v>
      </c>
      <c r="F106" s="56"/>
      <c r="G106" s="57" t="s">
        <v>39</v>
      </c>
      <c r="H106" s="58">
        <v>27000</v>
      </c>
      <c r="I106" s="56">
        <v>350</v>
      </c>
      <c r="J106" s="57" t="s">
        <v>47</v>
      </c>
    </row>
    <row r="107" spans="1:10" x14ac:dyDescent="0.25">
      <c r="A107" s="4">
        <v>3</v>
      </c>
      <c r="B107" s="59" t="s">
        <v>190</v>
      </c>
      <c r="C107" s="2"/>
      <c r="D107" s="56"/>
      <c r="E107" s="56"/>
      <c r="F107" s="56"/>
      <c r="G107" s="57" t="s">
        <v>30</v>
      </c>
      <c r="H107" s="58">
        <v>25000</v>
      </c>
      <c r="I107" s="56"/>
      <c r="J107" s="57" t="s">
        <v>47</v>
      </c>
    </row>
    <row r="108" spans="1:10" ht="24" x14ac:dyDescent="0.25">
      <c r="A108" s="4">
        <v>4</v>
      </c>
      <c r="B108" s="59" t="s">
        <v>3</v>
      </c>
      <c r="C108" s="2"/>
      <c r="D108" s="2"/>
      <c r="E108" s="2"/>
      <c r="F108" s="2"/>
      <c r="G108" s="2"/>
      <c r="H108" s="8">
        <v>135500</v>
      </c>
      <c r="I108" s="2"/>
      <c r="J108" s="57" t="s">
        <v>47</v>
      </c>
    </row>
    <row r="109" spans="1:10" x14ac:dyDescent="0.25">
      <c r="A109" s="4"/>
      <c r="B109" s="59"/>
      <c r="C109" s="2" t="s">
        <v>1</v>
      </c>
      <c r="D109" s="13">
        <f>SUM(D105:D108)</f>
        <v>135</v>
      </c>
      <c r="E109" s="2"/>
      <c r="F109" s="2"/>
      <c r="G109" s="2"/>
      <c r="H109" s="18">
        <f>SUM(H105:H108)</f>
        <v>300000</v>
      </c>
      <c r="I109" s="2"/>
      <c r="J109" s="2"/>
    </row>
    <row r="110" spans="1:10" x14ac:dyDescent="0.25">
      <c r="A110" s="106" t="s">
        <v>48</v>
      </c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1:10" ht="60" x14ac:dyDescent="0.25">
      <c r="A111" s="4">
        <v>1</v>
      </c>
      <c r="B111" s="65" t="s">
        <v>49</v>
      </c>
      <c r="C111" s="23" t="s">
        <v>193</v>
      </c>
      <c r="D111" s="23">
        <v>50</v>
      </c>
      <c r="E111" s="23" t="s">
        <v>46</v>
      </c>
      <c r="F111" s="23">
        <v>112</v>
      </c>
      <c r="G111" s="23" t="s">
        <v>191</v>
      </c>
      <c r="H111" s="36">
        <v>300000</v>
      </c>
      <c r="I111" s="23">
        <f>H111/D111</f>
        <v>6000</v>
      </c>
      <c r="J111" s="4" t="s">
        <v>13</v>
      </c>
    </row>
    <row r="112" spans="1:10" ht="48.75" customHeight="1" x14ac:dyDescent="0.25">
      <c r="A112" s="4">
        <v>2</v>
      </c>
      <c r="B112" s="22" t="s">
        <v>192</v>
      </c>
      <c r="C112" s="26" t="s">
        <v>194</v>
      </c>
      <c r="D112" s="26">
        <v>15</v>
      </c>
      <c r="E112" s="26" t="s">
        <v>46</v>
      </c>
      <c r="F112" s="26">
        <v>72</v>
      </c>
      <c r="G112" s="26" t="s">
        <v>15</v>
      </c>
      <c r="H112" s="34">
        <v>45000</v>
      </c>
      <c r="I112" s="34">
        <f>H112/D112</f>
        <v>3000</v>
      </c>
      <c r="J112" s="3" t="s">
        <v>13</v>
      </c>
    </row>
    <row r="113" spans="1:11" ht="48" x14ac:dyDescent="0.25">
      <c r="A113" s="4">
        <v>3</v>
      </c>
      <c r="B113" s="26" t="s">
        <v>220</v>
      </c>
      <c r="C113" s="60" t="s">
        <v>195</v>
      </c>
      <c r="D113" s="60">
        <v>15</v>
      </c>
      <c r="E113" s="60" t="s">
        <v>46</v>
      </c>
      <c r="F113" s="60">
        <v>112</v>
      </c>
      <c r="G113" s="60" t="s">
        <v>15</v>
      </c>
      <c r="H113" s="61">
        <v>45000</v>
      </c>
      <c r="I113" s="61">
        <f>H113/D113</f>
        <v>3000</v>
      </c>
      <c r="J113" s="62" t="s">
        <v>13</v>
      </c>
    </row>
    <row r="114" spans="1:11" s="1" customFormat="1" ht="24" x14ac:dyDescent="0.25">
      <c r="A114" s="4">
        <v>4</v>
      </c>
      <c r="B114" s="59" t="s">
        <v>3</v>
      </c>
      <c r="C114" s="60"/>
      <c r="D114" s="60"/>
      <c r="E114" s="60"/>
      <c r="F114" s="60"/>
      <c r="G114" s="60"/>
      <c r="H114" s="61">
        <v>70000</v>
      </c>
      <c r="I114" s="61"/>
      <c r="J114" s="62" t="s">
        <v>13</v>
      </c>
    </row>
    <row r="115" spans="1:11" ht="45.75" customHeight="1" x14ac:dyDescent="0.25">
      <c r="A115" s="4"/>
      <c r="B115" s="60"/>
      <c r="C115" s="4" t="s">
        <v>1</v>
      </c>
      <c r="D115" s="4">
        <f>SUM(D111:D113)</f>
        <v>80</v>
      </c>
      <c r="E115" s="4"/>
      <c r="F115" s="4"/>
      <c r="G115" s="4"/>
      <c r="H115" s="16">
        <f>SUM(H111:H114)</f>
        <v>460000</v>
      </c>
      <c r="I115" s="4"/>
      <c r="J115" s="4"/>
    </row>
    <row r="116" spans="1:11" ht="45" customHeight="1" x14ac:dyDescent="0.25">
      <c r="A116" s="99" t="s">
        <v>50</v>
      </c>
      <c r="B116" s="100"/>
      <c r="C116" s="101"/>
      <c r="D116" s="101"/>
      <c r="E116" s="101"/>
      <c r="F116" s="101"/>
      <c r="G116" s="101"/>
      <c r="H116" s="101"/>
      <c r="I116" s="101"/>
      <c r="J116" s="102"/>
    </row>
    <row r="117" spans="1:11" ht="96.75" thickBot="1" x14ac:dyDescent="0.3">
      <c r="A117" s="4">
        <v>1</v>
      </c>
      <c r="B117" s="81" t="s">
        <v>51</v>
      </c>
      <c r="C117" s="84" t="s">
        <v>52</v>
      </c>
      <c r="D117" s="84">
        <v>25</v>
      </c>
      <c r="E117" s="84" t="s">
        <v>196</v>
      </c>
      <c r="F117" s="84">
        <v>120</v>
      </c>
      <c r="G117" s="84" t="s">
        <v>53</v>
      </c>
      <c r="H117" s="85">
        <v>100000</v>
      </c>
      <c r="I117" s="84">
        <f t="shared" ref="I117:I125" si="2">H117/D117</f>
        <v>4000</v>
      </c>
      <c r="J117" s="84" t="s">
        <v>54</v>
      </c>
      <c r="K117" s="84"/>
    </row>
    <row r="118" spans="1:11" ht="96.75" thickBot="1" x14ac:dyDescent="0.3">
      <c r="A118" s="4">
        <v>2</v>
      </c>
      <c r="B118" s="81" t="s">
        <v>51</v>
      </c>
      <c r="C118" s="84" t="s">
        <v>52</v>
      </c>
      <c r="D118" s="84">
        <v>25</v>
      </c>
      <c r="E118" s="84" t="s">
        <v>196</v>
      </c>
      <c r="F118" s="84">
        <v>120</v>
      </c>
      <c r="G118" s="84" t="s">
        <v>12</v>
      </c>
      <c r="H118" s="85">
        <v>100000</v>
      </c>
      <c r="I118" s="84">
        <f t="shared" si="2"/>
        <v>4000</v>
      </c>
      <c r="J118" s="84" t="s">
        <v>54</v>
      </c>
      <c r="K118" s="84"/>
    </row>
    <row r="119" spans="1:11" ht="96.75" thickBot="1" x14ac:dyDescent="0.3">
      <c r="A119" s="4">
        <v>3</v>
      </c>
      <c r="B119" s="81" t="s">
        <v>51</v>
      </c>
      <c r="C119" s="84" t="s">
        <v>52</v>
      </c>
      <c r="D119" s="84">
        <v>25</v>
      </c>
      <c r="E119" s="84" t="s">
        <v>196</v>
      </c>
      <c r="F119" s="84">
        <v>120</v>
      </c>
      <c r="G119" s="84" t="s">
        <v>55</v>
      </c>
      <c r="H119" s="85">
        <v>100000</v>
      </c>
      <c r="I119" s="84">
        <f t="shared" si="2"/>
        <v>4000</v>
      </c>
      <c r="J119" s="84" t="s">
        <v>54</v>
      </c>
      <c r="K119" s="84"/>
    </row>
    <row r="120" spans="1:11" ht="48.75" thickBot="1" x14ac:dyDescent="0.3">
      <c r="A120" s="4">
        <v>4</v>
      </c>
      <c r="B120" s="82" t="s">
        <v>56</v>
      </c>
      <c r="C120" s="84" t="s">
        <v>57</v>
      </c>
      <c r="D120" s="84">
        <v>30</v>
      </c>
      <c r="E120" s="84" t="s">
        <v>197</v>
      </c>
      <c r="F120" s="84">
        <v>36</v>
      </c>
      <c r="G120" s="84" t="s">
        <v>15</v>
      </c>
      <c r="H120" s="85">
        <v>45000</v>
      </c>
      <c r="I120" s="85">
        <f t="shared" si="2"/>
        <v>1500</v>
      </c>
      <c r="J120" s="84" t="s">
        <v>58</v>
      </c>
      <c r="K120" s="84" t="s">
        <v>198</v>
      </c>
    </row>
    <row r="121" spans="1:11" ht="60.75" thickBot="1" x14ac:dyDescent="0.3">
      <c r="A121" s="4">
        <v>5</v>
      </c>
      <c r="B121" s="81" t="s">
        <v>59</v>
      </c>
      <c r="C121" s="84" t="s">
        <v>199</v>
      </c>
      <c r="D121" s="84">
        <v>25</v>
      </c>
      <c r="E121" s="84" t="s">
        <v>197</v>
      </c>
      <c r="F121" s="84" t="s">
        <v>200</v>
      </c>
      <c r="G121" s="84" t="s">
        <v>60</v>
      </c>
      <c r="H121" s="85">
        <v>50000</v>
      </c>
      <c r="I121" s="85">
        <f t="shared" si="2"/>
        <v>2000</v>
      </c>
      <c r="J121" s="84" t="s">
        <v>58</v>
      </c>
      <c r="K121" s="84" t="s">
        <v>198</v>
      </c>
    </row>
    <row r="122" spans="1:11" ht="60.75" thickBot="1" x14ac:dyDescent="0.3">
      <c r="A122" s="4">
        <v>6</v>
      </c>
      <c r="B122" s="81" t="s">
        <v>201</v>
      </c>
      <c r="C122" s="84" t="s">
        <v>199</v>
      </c>
      <c r="D122" s="84">
        <v>25</v>
      </c>
      <c r="E122" s="84" t="s">
        <v>197</v>
      </c>
      <c r="F122" s="84">
        <v>36</v>
      </c>
      <c r="G122" s="84" t="s">
        <v>202</v>
      </c>
      <c r="H122" s="85">
        <v>50000</v>
      </c>
      <c r="I122" s="84">
        <f t="shared" si="2"/>
        <v>2000</v>
      </c>
      <c r="J122" s="84" t="s">
        <v>58</v>
      </c>
      <c r="K122" s="84" t="s">
        <v>203</v>
      </c>
    </row>
    <row r="123" spans="1:11" ht="60.75" thickBot="1" x14ac:dyDescent="0.3">
      <c r="A123" s="4">
        <v>7</v>
      </c>
      <c r="B123" s="82" t="s">
        <v>204</v>
      </c>
      <c r="C123" s="84" t="s">
        <v>199</v>
      </c>
      <c r="D123" s="84">
        <v>15</v>
      </c>
      <c r="E123" s="84" t="s">
        <v>197</v>
      </c>
      <c r="F123" s="84">
        <v>72</v>
      </c>
      <c r="G123" s="84" t="s">
        <v>205</v>
      </c>
      <c r="H123" s="85">
        <v>52500</v>
      </c>
      <c r="I123" s="84">
        <f t="shared" si="2"/>
        <v>3500</v>
      </c>
      <c r="J123" s="84" t="s">
        <v>61</v>
      </c>
      <c r="K123" s="84" t="s">
        <v>198</v>
      </c>
    </row>
    <row r="124" spans="1:11" ht="72.75" thickBot="1" x14ac:dyDescent="0.3">
      <c r="A124" s="4">
        <v>8</v>
      </c>
      <c r="B124" s="81" t="s">
        <v>206</v>
      </c>
      <c r="C124" s="84" t="s">
        <v>207</v>
      </c>
      <c r="D124" s="84">
        <v>25</v>
      </c>
      <c r="E124" s="84" t="s">
        <v>197</v>
      </c>
      <c r="F124" s="84">
        <v>144</v>
      </c>
      <c r="G124" s="84" t="s">
        <v>39</v>
      </c>
      <c r="H124" s="85">
        <v>125000</v>
      </c>
      <c r="I124" s="85">
        <f t="shared" si="2"/>
        <v>5000</v>
      </c>
      <c r="J124" s="84" t="s">
        <v>58</v>
      </c>
      <c r="K124" s="84" t="s">
        <v>203</v>
      </c>
    </row>
    <row r="125" spans="1:11" s="1" customFormat="1" ht="60.75" thickBot="1" x14ac:dyDescent="0.3">
      <c r="A125" s="4">
        <v>9</v>
      </c>
      <c r="B125" s="81" t="s">
        <v>63</v>
      </c>
      <c r="C125" s="84" t="s">
        <v>199</v>
      </c>
      <c r="D125" s="84">
        <v>100</v>
      </c>
      <c r="E125" s="84" t="s">
        <v>197</v>
      </c>
      <c r="F125" s="84"/>
      <c r="G125" s="84" t="s">
        <v>64</v>
      </c>
      <c r="H125" s="85">
        <v>45000</v>
      </c>
      <c r="I125" s="84">
        <f t="shared" si="2"/>
        <v>450</v>
      </c>
      <c r="J125" s="84" t="s">
        <v>61</v>
      </c>
      <c r="K125" s="84"/>
    </row>
    <row r="126" spans="1:11" ht="15.75" thickBot="1" x14ac:dyDescent="0.3">
      <c r="A126" s="4"/>
      <c r="B126" s="63"/>
      <c r="C126" s="12" t="s">
        <v>1</v>
      </c>
      <c r="D126" s="12">
        <f>SUM(D117:D125)</f>
        <v>295</v>
      </c>
      <c r="E126" s="12"/>
      <c r="F126" s="12"/>
      <c r="G126" s="12"/>
      <c r="H126" s="83">
        <f>SUM(H117:H125)</f>
        <v>667500</v>
      </c>
      <c r="I126" s="12"/>
      <c r="J126" s="12"/>
    </row>
    <row r="127" spans="1:11" x14ac:dyDescent="0.25">
      <c r="A127" s="103" t="s">
        <v>65</v>
      </c>
      <c r="B127" s="104"/>
      <c r="C127" s="104"/>
      <c r="D127" s="104"/>
      <c r="E127" s="104"/>
      <c r="F127" s="104"/>
      <c r="G127" s="104"/>
      <c r="H127" s="104"/>
      <c r="I127" s="104"/>
      <c r="J127" s="105"/>
    </row>
    <row r="128" spans="1:11" ht="60" x14ac:dyDescent="0.25">
      <c r="A128" s="4">
        <v>1</v>
      </c>
      <c r="B128" s="67" t="s">
        <v>254</v>
      </c>
      <c r="C128" s="2" t="s">
        <v>248</v>
      </c>
      <c r="D128" s="2">
        <v>45</v>
      </c>
      <c r="E128" s="2" t="s">
        <v>249</v>
      </c>
      <c r="F128" s="2">
        <v>108</v>
      </c>
      <c r="G128" s="2" t="s">
        <v>260</v>
      </c>
      <c r="H128" s="8">
        <v>90000</v>
      </c>
      <c r="I128" s="2">
        <f>H128/D128</f>
        <v>2000</v>
      </c>
      <c r="J128" s="2" t="s">
        <v>250</v>
      </c>
    </row>
    <row r="129" spans="1:10" ht="36" x14ac:dyDescent="0.25">
      <c r="A129" s="4">
        <v>2</v>
      </c>
      <c r="B129" s="2" t="s">
        <v>255</v>
      </c>
      <c r="C129" s="2" t="s">
        <v>259</v>
      </c>
      <c r="D129" s="2">
        <v>25</v>
      </c>
      <c r="E129" s="2" t="s">
        <v>249</v>
      </c>
      <c r="F129" s="2">
        <v>108</v>
      </c>
      <c r="G129" s="2" t="s">
        <v>261</v>
      </c>
      <c r="H129" s="8">
        <v>75000</v>
      </c>
      <c r="I129" s="2">
        <f>H129/D129</f>
        <v>3000</v>
      </c>
      <c r="J129" s="2" t="s">
        <v>250</v>
      </c>
    </row>
    <row r="130" spans="1:10" ht="36" x14ac:dyDescent="0.25">
      <c r="A130" s="4">
        <v>3</v>
      </c>
      <c r="B130" s="2" t="s">
        <v>256</v>
      </c>
      <c r="C130" s="2" t="s">
        <v>248</v>
      </c>
      <c r="D130" s="2">
        <v>25</v>
      </c>
      <c r="E130" s="2" t="s">
        <v>249</v>
      </c>
      <c r="F130" s="2">
        <v>528</v>
      </c>
      <c r="G130" s="2" t="s">
        <v>262</v>
      </c>
      <c r="H130" s="8">
        <v>300000</v>
      </c>
      <c r="I130" s="2">
        <v>12000</v>
      </c>
      <c r="J130" s="2" t="s">
        <v>250</v>
      </c>
    </row>
    <row r="131" spans="1:10" s="1" customFormat="1" ht="36" x14ac:dyDescent="0.25">
      <c r="A131" s="4">
        <v>4</v>
      </c>
      <c r="B131" s="2" t="s">
        <v>258</v>
      </c>
      <c r="C131" s="2" t="s">
        <v>248</v>
      </c>
      <c r="D131" s="2">
        <v>16</v>
      </c>
      <c r="E131" s="2" t="s">
        <v>249</v>
      </c>
      <c r="F131" s="2">
        <v>528</v>
      </c>
      <c r="G131" s="2" t="s">
        <v>263</v>
      </c>
      <c r="H131" s="8">
        <v>192000</v>
      </c>
      <c r="I131" s="2">
        <v>24000</v>
      </c>
      <c r="J131" s="2" t="s">
        <v>250</v>
      </c>
    </row>
    <row r="132" spans="1:10" s="1" customFormat="1" ht="36" x14ac:dyDescent="0.25">
      <c r="A132" s="4">
        <v>5</v>
      </c>
      <c r="B132" s="2" t="s">
        <v>257</v>
      </c>
      <c r="C132" s="2" t="s">
        <v>251</v>
      </c>
      <c r="D132" s="2">
        <v>10</v>
      </c>
      <c r="E132" s="2" t="s">
        <v>249</v>
      </c>
      <c r="F132" s="2">
        <v>520</v>
      </c>
      <c r="G132" s="2" t="s">
        <v>264</v>
      </c>
      <c r="H132" s="8">
        <v>79400</v>
      </c>
      <c r="I132" s="8">
        <v>16540</v>
      </c>
      <c r="J132" s="2" t="s">
        <v>250</v>
      </c>
    </row>
    <row r="133" spans="1:10" s="1" customFormat="1" ht="36" x14ac:dyDescent="0.25">
      <c r="A133" s="4">
        <v>6</v>
      </c>
      <c r="B133" s="2" t="s">
        <v>252</v>
      </c>
      <c r="C133" s="2" t="s">
        <v>253</v>
      </c>
      <c r="D133" s="2">
        <v>50</v>
      </c>
      <c r="E133" s="2" t="s">
        <v>249</v>
      </c>
      <c r="F133" s="2">
        <v>94</v>
      </c>
      <c r="G133" s="2" t="s">
        <v>265</v>
      </c>
      <c r="H133" s="8">
        <v>75000</v>
      </c>
      <c r="I133" s="2">
        <f>H133/D133</f>
        <v>1500</v>
      </c>
      <c r="J133" s="2" t="s">
        <v>250</v>
      </c>
    </row>
    <row r="134" spans="1:10" s="1" customFormat="1" ht="24" x14ac:dyDescent="0.25">
      <c r="A134" s="4">
        <v>7</v>
      </c>
      <c r="B134" s="2" t="s">
        <v>3</v>
      </c>
      <c r="C134" s="2"/>
      <c r="D134" s="2"/>
      <c r="E134" s="2"/>
      <c r="F134" s="2"/>
      <c r="G134" s="2"/>
      <c r="H134" s="8">
        <v>188600</v>
      </c>
      <c r="I134" s="2"/>
      <c r="J134" s="2" t="s">
        <v>250</v>
      </c>
    </row>
    <row r="135" spans="1:10" x14ac:dyDescent="0.25">
      <c r="A135" s="4"/>
      <c r="B135" s="2"/>
      <c r="C135" s="2" t="s">
        <v>1</v>
      </c>
      <c r="D135" s="2">
        <f>SUM(D128:D133)</f>
        <v>171</v>
      </c>
      <c r="E135" s="2"/>
      <c r="F135" s="2"/>
      <c r="G135" s="2"/>
      <c r="H135" s="8">
        <f>SUM(H128:H134)</f>
        <v>1000000</v>
      </c>
      <c r="I135" s="2"/>
      <c r="J135" s="2"/>
    </row>
    <row r="136" spans="1:10" s="1" customFormat="1" x14ac:dyDescent="0.25">
      <c r="A136" s="108" t="s">
        <v>86</v>
      </c>
      <c r="B136" s="94"/>
      <c r="C136" s="94"/>
      <c r="D136" s="94"/>
      <c r="E136" s="94"/>
      <c r="F136" s="94"/>
      <c r="G136" s="94"/>
      <c r="H136" s="94"/>
      <c r="I136" s="94"/>
      <c r="J136" s="95"/>
    </row>
    <row r="137" spans="1:10" s="1" customFormat="1" ht="24" x14ac:dyDescent="0.25">
      <c r="A137" s="4"/>
      <c r="B137" s="2" t="s">
        <v>3</v>
      </c>
      <c r="C137" s="2"/>
      <c r="D137" s="2"/>
      <c r="E137" s="2"/>
      <c r="F137" s="2"/>
      <c r="G137" s="2"/>
      <c r="H137" s="8">
        <v>80000</v>
      </c>
      <c r="I137" s="2"/>
      <c r="J137" s="2" t="s">
        <v>87</v>
      </c>
    </row>
    <row r="138" spans="1:10" s="1" customFormat="1" x14ac:dyDescent="0.25">
      <c r="A138" s="93" t="s">
        <v>266</v>
      </c>
      <c r="B138" s="94"/>
      <c r="C138" s="94"/>
      <c r="D138" s="94"/>
      <c r="E138" s="94"/>
      <c r="F138" s="94"/>
      <c r="G138" s="94"/>
      <c r="H138" s="94"/>
      <c r="I138" s="94"/>
      <c r="J138" s="95"/>
    </row>
    <row r="139" spans="1:10" s="1" customFormat="1" x14ac:dyDescent="0.25">
      <c r="A139" s="76"/>
      <c r="B139" s="2" t="s">
        <v>269</v>
      </c>
      <c r="C139" s="77"/>
      <c r="D139" s="77"/>
      <c r="E139" s="77"/>
      <c r="F139" s="77"/>
      <c r="G139" s="77"/>
      <c r="H139" s="77">
        <v>400000</v>
      </c>
      <c r="I139" s="77"/>
      <c r="J139" s="79" t="s">
        <v>267</v>
      </c>
    </row>
    <row r="140" spans="1:10" s="1" customFormat="1" x14ac:dyDescent="0.25">
      <c r="A140" s="76"/>
      <c r="B140" s="2" t="s">
        <v>270</v>
      </c>
      <c r="C140" s="77"/>
      <c r="D140" s="77"/>
      <c r="E140" s="77"/>
      <c r="F140" s="77"/>
      <c r="G140" s="77"/>
      <c r="H140" s="77">
        <v>300000</v>
      </c>
      <c r="I140" s="77"/>
      <c r="J140" s="80"/>
    </row>
    <row r="141" spans="1:10" s="1" customFormat="1" x14ac:dyDescent="0.25">
      <c r="A141" s="76"/>
      <c r="B141" s="2" t="s">
        <v>1</v>
      </c>
      <c r="C141" s="77"/>
      <c r="D141" s="77"/>
      <c r="E141" s="77"/>
      <c r="F141" s="77"/>
      <c r="G141" s="77"/>
      <c r="H141" s="77">
        <v>700000</v>
      </c>
      <c r="I141" s="77"/>
      <c r="J141" s="80"/>
    </row>
    <row r="142" spans="1:10" x14ac:dyDescent="0.25">
      <c r="A142" s="4"/>
      <c r="B142" s="78"/>
      <c r="C142" s="4" t="s">
        <v>77</v>
      </c>
      <c r="D142" s="74">
        <f>D135+D126+D115+D109+D103+D86+D72+D58+D32+D34</f>
        <v>2089</v>
      </c>
      <c r="E142" s="4"/>
      <c r="F142" s="4"/>
      <c r="G142" s="4"/>
      <c r="H142" s="16">
        <f>H141+H137+H135+H126+H115+H109+H103+H86+H72+H58+H34+H32</f>
        <v>9896700</v>
      </c>
      <c r="I142" s="4"/>
      <c r="J142" s="4"/>
    </row>
    <row r="143" spans="1:10" x14ac:dyDescent="0.25">
      <c r="B143" s="66"/>
      <c r="D143" s="75"/>
      <c r="H143" s="73"/>
    </row>
  </sheetData>
  <mergeCells count="31">
    <mergeCell ref="A1:J1"/>
    <mergeCell ref="A2:J2"/>
    <mergeCell ref="F5:H5"/>
    <mergeCell ref="F6:H6"/>
    <mergeCell ref="F17:F20"/>
    <mergeCell ref="G17:G20"/>
    <mergeCell ref="H17:H20"/>
    <mergeCell ref="I17:I20"/>
    <mergeCell ref="J17:J20"/>
    <mergeCell ref="A17:A20"/>
    <mergeCell ref="B17:B20"/>
    <mergeCell ref="C17:C20"/>
    <mergeCell ref="D17:D20"/>
    <mergeCell ref="E17:E20"/>
    <mergeCell ref="A73:J73"/>
    <mergeCell ref="A59:J59"/>
    <mergeCell ref="A87:J87"/>
    <mergeCell ref="F7:H7"/>
    <mergeCell ref="C10:F10"/>
    <mergeCell ref="C11:F11"/>
    <mergeCell ref="C12:F12"/>
    <mergeCell ref="C13:F13"/>
    <mergeCell ref="A21:J21"/>
    <mergeCell ref="A33:J33"/>
    <mergeCell ref="A35:J35"/>
    <mergeCell ref="A138:J138"/>
    <mergeCell ref="A104:J104"/>
    <mergeCell ref="A116:J116"/>
    <mergeCell ref="A127:J127"/>
    <mergeCell ref="A110:J110"/>
    <mergeCell ref="A136:J1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2015-12-24T08:47:41Z</cp:lastPrinted>
  <dcterms:created xsi:type="dcterms:W3CDTF">2014-12-15T05:01:42Z</dcterms:created>
  <dcterms:modified xsi:type="dcterms:W3CDTF">2016-02-19T06:31:26Z</dcterms:modified>
</cp:coreProperties>
</file>