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870" windowWidth="20490" windowHeight="7320" activeTab="3"/>
  </bookViews>
  <sheets>
    <sheet name="Таблица 1" sheetId="2" r:id="rId1"/>
    <sheet name="Таблица 2" sheetId="13" r:id="rId2"/>
    <sheet name="Таблица 3 (заполняется первой!)" sheetId="12" r:id="rId3"/>
    <sheet name="Таблица3.1(заполняется второй!)" sheetId="14" r:id="rId4"/>
    <sheet name="Таблица 4" sheetId="11" r:id="rId5"/>
    <sheet name="Таблица 4.1" sheetId="16" r:id="rId6"/>
    <sheet name="Таблица 5" sheetId="9" r:id="rId7"/>
    <sheet name="Таблица 5.1" sheetId="15" r:id="rId8"/>
  </sheets>
  <definedNames>
    <definedName name="_xlnm._FilterDatabase" localSheetId="0" hidden="1">'Таблица 1'!$A$1:$E$2</definedName>
    <definedName name="_xlnm._FilterDatabase" localSheetId="1" hidden="1">'Таблица 2'!$A$1:$G$2</definedName>
    <definedName name="_xlnm._FilterDatabase" localSheetId="2" hidden="1">'Таблица 3 (заполняется первой!)'!$A$1:$G$2</definedName>
    <definedName name="_xlnm._FilterDatabase" localSheetId="4" hidden="1">'Таблица 4'!$A$1:$D$2</definedName>
    <definedName name="_xlnm._FilterDatabase" localSheetId="5" hidden="1">'Таблица 4.1'!$A$1:$D$2</definedName>
    <definedName name="_xlnm._FilterDatabase" localSheetId="6" hidden="1">'Таблица 5'!$A$1:$D$2</definedName>
    <definedName name="_xlnm._FilterDatabase" localSheetId="7" hidden="1">'Таблица 5.1'!$A$1:$D$2</definedName>
    <definedName name="_xlnm._FilterDatabase" localSheetId="3" hidden="1">'Таблица3.1(заполняется второй!)'!$A$1:$G$2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4" l="1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3" i="14"/>
  <c r="H4" i="14"/>
  <c r="H5" i="14"/>
  <c r="H6" i="14"/>
  <c r="H7" i="14"/>
  <c r="H8" i="14"/>
  <c r="H9" i="14"/>
  <c r="H10" i="14"/>
  <c r="H11" i="14"/>
  <c r="H12" i="14"/>
  <c r="H4" i="12" l="1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3" i="12"/>
  <c r="C52" i="12" l="1"/>
  <c r="C42" i="12"/>
  <c r="C55" i="16"/>
  <c r="C56" i="16"/>
  <c r="C57" i="16"/>
  <c r="C58" i="16"/>
  <c r="C59" i="16"/>
  <c r="C60" i="16"/>
  <c r="C61" i="16"/>
  <c r="C54" i="16"/>
  <c r="C53" i="16"/>
  <c r="C45" i="16"/>
  <c r="C46" i="16"/>
  <c r="C47" i="16"/>
  <c r="C48" i="16"/>
  <c r="C49" i="16"/>
  <c r="C50" i="16"/>
  <c r="C51" i="16"/>
  <c r="C44" i="16"/>
  <c r="C43" i="16"/>
  <c r="C35" i="16"/>
  <c r="C36" i="16"/>
  <c r="C37" i="16"/>
  <c r="C38" i="16"/>
  <c r="C39" i="16"/>
  <c r="C40" i="16"/>
  <c r="C41" i="16"/>
  <c r="C34" i="16"/>
  <c r="C33" i="16"/>
  <c r="C26" i="16"/>
  <c r="C25" i="16"/>
  <c r="C27" i="16"/>
  <c r="C28" i="16"/>
  <c r="C29" i="16"/>
  <c r="C30" i="16"/>
  <c r="C31" i="16"/>
  <c r="C24" i="16"/>
  <c r="C23" i="16"/>
  <c r="C15" i="16"/>
  <c r="C16" i="16"/>
  <c r="C17" i="16"/>
  <c r="C18" i="16"/>
  <c r="C19" i="16"/>
  <c r="C20" i="16"/>
  <c r="C21" i="16"/>
  <c r="C14" i="16"/>
  <c r="C13" i="16"/>
  <c r="C5" i="16"/>
  <c r="C6" i="16"/>
  <c r="C7" i="16"/>
  <c r="C8" i="16"/>
  <c r="C9" i="16"/>
  <c r="C10" i="16"/>
  <c r="C11" i="16"/>
  <c r="C4" i="16"/>
  <c r="C3" i="16"/>
  <c r="C15" i="11"/>
  <c r="C16" i="11"/>
  <c r="C17" i="11"/>
  <c r="C18" i="11"/>
  <c r="C19" i="11"/>
  <c r="C20" i="11"/>
  <c r="C21" i="11"/>
  <c r="C14" i="11"/>
  <c r="C5" i="11"/>
  <c r="C6" i="11"/>
  <c r="C7" i="11"/>
  <c r="C8" i="11"/>
  <c r="C9" i="11"/>
  <c r="C10" i="11"/>
  <c r="C11" i="11"/>
  <c r="C4" i="11"/>
  <c r="C3" i="11"/>
  <c r="C32" i="12"/>
  <c r="B5" i="2" s="1"/>
  <c r="C22" i="12"/>
  <c r="B4" i="2" s="1"/>
  <c r="C62" i="12" l="1"/>
  <c r="B7" i="2"/>
  <c r="B8" i="2" l="1"/>
  <c r="C12" i="11"/>
  <c r="C62" i="14"/>
  <c r="D62" i="15" l="1"/>
  <c r="C62" i="15"/>
  <c r="D52" i="15"/>
  <c r="C52" i="15"/>
  <c r="D42" i="15"/>
  <c r="C42" i="15"/>
  <c r="D32" i="15"/>
  <c r="C32" i="15"/>
  <c r="D22" i="15"/>
  <c r="C22" i="15"/>
  <c r="D12" i="15"/>
  <c r="C12" i="15"/>
  <c r="D62" i="9"/>
  <c r="C62" i="9"/>
  <c r="D52" i="9"/>
  <c r="C52" i="9"/>
  <c r="D42" i="9"/>
  <c r="C42" i="9"/>
  <c r="D32" i="9"/>
  <c r="C32" i="9"/>
  <c r="D22" i="9"/>
  <c r="C22" i="9"/>
  <c r="D12" i="9"/>
  <c r="C12" i="9"/>
  <c r="D62" i="16"/>
  <c r="D52" i="16"/>
  <c r="D42" i="16"/>
  <c r="D32" i="16"/>
  <c r="D22" i="16"/>
  <c r="D12" i="16"/>
  <c r="C62" i="16"/>
  <c r="C52" i="16"/>
  <c r="C42" i="16"/>
  <c r="C32" i="16"/>
  <c r="C22" i="16"/>
  <c r="C12" i="16"/>
  <c r="D22" i="11"/>
  <c r="C22" i="11"/>
  <c r="D12" i="11"/>
  <c r="G62" i="14"/>
  <c r="F62" i="14"/>
  <c r="E62" i="14"/>
  <c r="D62" i="14"/>
  <c r="G52" i="14"/>
  <c r="F52" i="14"/>
  <c r="E52" i="14"/>
  <c r="D52" i="14"/>
  <c r="C52" i="14"/>
  <c r="G42" i="14"/>
  <c r="F42" i="14"/>
  <c r="E42" i="14"/>
  <c r="D42" i="14"/>
  <c r="C42" i="14"/>
  <c r="G32" i="14"/>
  <c r="F32" i="14"/>
  <c r="E32" i="14"/>
  <c r="D32" i="14"/>
  <c r="C32" i="14"/>
  <c r="G22" i="14"/>
  <c r="F22" i="14"/>
  <c r="E22" i="14"/>
  <c r="D22" i="14"/>
  <c r="C22" i="14"/>
  <c r="G12" i="14"/>
  <c r="F12" i="14"/>
  <c r="E12" i="14"/>
  <c r="D12" i="14"/>
  <c r="C12" i="14"/>
  <c r="G62" i="12"/>
  <c r="F62" i="12"/>
  <c r="E62" i="12"/>
  <c r="H62" i="12" s="1"/>
  <c r="D62" i="12"/>
  <c r="G52" i="12"/>
  <c r="F52" i="12"/>
  <c r="E52" i="12"/>
  <c r="D52" i="12"/>
  <c r="G42" i="12"/>
  <c r="F42" i="12"/>
  <c r="E42" i="12"/>
  <c r="D42" i="12"/>
  <c r="G32" i="12"/>
  <c r="F32" i="12"/>
  <c r="E32" i="12"/>
  <c r="D32" i="12"/>
  <c r="G22" i="12"/>
  <c r="F22" i="12"/>
  <c r="E22" i="12"/>
  <c r="D22" i="12"/>
  <c r="G12" i="12"/>
  <c r="F12" i="12"/>
  <c r="E12" i="12"/>
  <c r="D12" i="12" l="1"/>
  <c r="C12" i="12"/>
  <c r="B3" i="2" s="1"/>
  <c r="D62" i="13" l="1"/>
  <c r="E62" i="13"/>
  <c r="F62" i="13"/>
  <c r="G62" i="13"/>
  <c r="C62" i="13"/>
  <c r="D52" i="13"/>
  <c r="E52" i="13"/>
  <c r="F52" i="13"/>
  <c r="G52" i="13"/>
  <c r="C52" i="13"/>
  <c r="C42" i="13"/>
  <c r="D32" i="13"/>
  <c r="D22" i="13"/>
  <c r="E22" i="13"/>
  <c r="F22" i="13"/>
  <c r="G22" i="13"/>
  <c r="C22" i="13"/>
  <c r="D12" i="13"/>
  <c r="E12" i="13"/>
  <c r="F12" i="13"/>
  <c r="G12" i="13"/>
  <c r="C12" i="13"/>
  <c r="E32" i="13" l="1"/>
  <c r="F32" i="13"/>
  <c r="G32" i="13"/>
  <c r="C32" i="13"/>
  <c r="D42" i="13"/>
  <c r="E42" i="13"/>
  <c r="F42" i="13"/>
  <c r="G42" i="13"/>
  <c r="B6" i="2"/>
</calcChain>
</file>

<file path=xl/comments1.xml><?xml version="1.0" encoding="utf-8"?>
<comments xmlns="http://schemas.openxmlformats.org/spreadsheetml/2006/main">
  <authors>
    <author>Кокин Е В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Кокин Е В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Кокин Е В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<sst xmlns="http://schemas.openxmlformats.org/spreadsheetml/2006/main" count="458" uniqueCount="37">
  <si>
    <t>Количество руководящих работников</t>
  </si>
  <si>
    <t>Количество педагогических работников, имеющих аттестацию на</t>
  </si>
  <si>
    <r>
      <t xml:space="preserve">Высшую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</t>
    </r>
  </si>
  <si>
    <t>Соответствие занимаемой должности</t>
  </si>
  <si>
    <t>Количество педагогических работников</t>
  </si>
  <si>
    <t>За отчетный квартал</t>
  </si>
  <si>
    <t xml:space="preserve">За последние 3 года (на отчетную дату) 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</si>
  <si>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</si>
  <si>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r>
      <t xml:space="preserve">Первую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                 </t>
    </r>
  </si>
  <si>
    <t>ИТОГ</t>
  </si>
  <si>
    <t>начальное общее образование (итог)</t>
  </si>
  <si>
    <t>среднее общее образование (итог)</t>
  </si>
  <si>
    <t>основное общее образование (итог)</t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</si>
  <si>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</si>
  <si>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t>Количество педагогических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</si>
  <si>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t>Из них количество руководящих работников, прошедших повышение квалификации по ФГОС</t>
  </si>
  <si>
    <t>Из них количество педагогических работников, прошедших повышение квалификации по ФГОС</t>
  </si>
  <si>
    <t>Типы  образовательных организаций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</si>
  <si>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</si>
  <si>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</si>
  <si>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</si>
  <si>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</si>
  <si>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</si>
  <si>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</si>
  <si>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</si>
  <si>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t>г. Киров</t>
  </si>
  <si>
    <t>г. Кирово-Чепецк</t>
  </si>
  <si>
    <t>Богородский</t>
  </si>
  <si>
    <t>Зуевский</t>
  </si>
  <si>
    <t>Кирово-Чепецкий</t>
  </si>
  <si>
    <t>Куменский</t>
  </si>
  <si>
    <t>Сунский</t>
  </si>
  <si>
    <t>Унинский</t>
  </si>
  <si>
    <t>Фаленский</t>
  </si>
  <si>
    <t>Типы  образовательных учреждений</t>
  </si>
  <si>
    <r>
      <t xml:space="preserve">Количество педагогических работников, прошедших повышение квалификации (курсовую подготовку) </t>
    </r>
    <r>
      <rPr>
        <b/>
        <i/>
        <sz val="12"/>
        <color theme="1"/>
        <rFont val="Times New Roman"/>
        <family val="1"/>
        <charset val="204"/>
      </rPr>
      <t>*Учитываем педагогического работника один раз, вне зависимости от количества раз прохождения курсовой подготовки за отчетный период данным работником</t>
    </r>
  </si>
  <si>
    <r>
      <t xml:space="preserve">Количество руководящих работников, прошедших повышение квалификации (курсовой подготовки) </t>
    </r>
    <r>
      <rPr>
        <b/>
        <i/>
        <sz val="12"/>
        <color theme="1"/>
        <rFont val="Times New Roman"/>
        <family val="1"/>
        <charset val="204"/>
      </rPr>
      <t>*Учитываем рукодящего работника один раз, вне зависимости от количества раз прохождения курсовой подготовки за отчетный период данным работником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</si>
</sst>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4"/>
      <color rgb="FF8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800000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82">
    <xf numFmtId="0" fontId="0" fillId="0" borderId="0" xfId="0"/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1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 shrinkToFit="1"/>
    </xf>
    <xf numFmtId="0" fontId="5" fillId="0" borderId="10" xfId="0" applyFont="1" applyBorder="1" applyAlignment="1" applyProtection="1">
      <alignment vertical="center" wrapText="1" shrinkToFit="1"/>
    </xf>
    <xf numFmtId="0" fontId="5" fillId="0" borderId="2" xfId="0" applyFont="1" applyBorder="1" applyAlignment="1" applyProtection="1">
      <alignment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right" wrapText="1"/>
      <protection locked="0"/>
    </xf>
    <xf numFmtId="0" fontId="10" fillId="0" borderId="1" xfId="0" applyFont="1" applyFill="1" applyBorder="1" applyAlignment="1" applyProtection="1">
      <alignment horizontal="right" wrapText="1"/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right" wrapText="1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Protection="1"/>
    <xf numFmtId="0" fontId="12" fillId="0" borderId="1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Protection="1"/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0" fillId="0" borderId="5" xfId="0" applyBorder="1" applyAlignment="1" applyProtection="1"/>
    <xf numFmtId="0" fontId="0" fillId="0" borderId="3" xfId="0" applyBorder="1" applyAlignment="1" applyProtection="1"/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5" fillId="0" borderId="7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0" fillId="0" borderId="11" xfId="0" applyBorder="1" applyAlignment="1" applyProtection="1"/>
    <xf numFmtId="0" fontId="0" fillId="0" borderId="9" xfId="0" applyBorder="1" applyAlignment="1" applyProtection="1"/>
    <xf numFmtId="0" fontId="5" fillId="0" borderId="7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5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9" fontId="12" fillId="3" borderId="5" xfId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8000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"/>
  <sheetViews>
    <sheetView zoomScaleNormal="100" workbookViewId="0">
      <selection activeCell="C7" sqref="C7"/>
    </sheetView>
  </sheetViews>
  <sheetFormatPr defaultRowHeight="15" x14ac:dyDescent="0.25"/>
  <cols>
    <col min="1" max="1" width="55.7109375" style="2" customWidth="1"/>
    <col min="2" max="2" width="20.7109375" style="2" customWidth="1"/>
    <col min="3" max="5" width="19.7109375" style="2" customWidth="1"/>
    <col min="6" max="16384" width="9.140625" style="2"/>
  </cols>
  <sheetData>
    <row r="1" spans="1:5" ht="36" customHeight="1" thickBot="1" x14ac:dyDescent="0.3">
      <c r="A1" s="44" t="s">
        <v>17</v>
      </c>
      <c r="B1" s="42" t="s">
        <v>4</v>
      </c>
      <c r="C1" s="42" t="s">
        <v>1</v>
      </c>
      <c r="D1" s="43"/>
      <c r="E1" s="43"/>
    </row>
    <row r="2" spans="1:5" ht="60" customHeight="1" thickBot="1" x14ac:dyDescent="0.3">
      <c r="A2" s="45"/>
      <c r="B2" s="43"/>
      <c r="C2" s="3" t="s">
        <v>2</v>
      </c>
      <c r="D2" s="3" t="s">
        <v>8</v>
      </c>
      <c r="E2" s="3" t="s">
        <v>3</v>
      </c>
    </row>
    <row r="3" spans="1:5" ht="24" customHeight="1" thickBot="1" x14ac:dyDescent="0.3">
      <c r="A3" s="5" t="s">
        <v>18</v>
      </c>
      <c r="B3" s="19">
        <f>'Таблица 3 (заполняется первой!)'!C12</f>
        <v>4391</v>
      </c>
      <c r="C3" s="22">
        <v>1070</v>
      </c>
      <c r="D3" s="22">
        <v>1338</v>
      </c>
      <c r="E3" s="22">
        <v>1087</v>
      </c>
    </row>
    <row r="4" spans="1:5" ht="24" customHeight="1" thickBot="1" x14ac:dyDescent="0.3">
      <c r="A4" s="6" t="s">
        <v>19</v>
      </c>
      <c r="B4" s="20">
        <f>'Таблица 3 (заполняется первой!)'!C22</f>
        <v>65</v>
      </c>
      <c r="C4" s="23">
        <v>2</v>
      </c>
      <c r="D4" s="23">
        <v>11</v>
      </c>
      <c r="E4" s="23">
        <v>41</v>
      </c>
    </row>
    <row r="5" spans="1:5" ht="24" customHeight="1" thickBot="1" x14ac:dyDescent="0.35">
      <c r="A5" s="7" t="s">
        <v>20</v>
      </c>
      <c r="B5" s="38">
        <f>'Таблица 3 (заполняется первой!)'!C32</f>
        <v>4590</v>
      </c>
      <c r="C5" s="24">
        <v>1475</v>
      </c>
      <c r="D5" s="24">
        <v>1257</v>
      </c>
      <c r="E5" s="24">
        <v>1106</v>
      </c>
    </row>
    <row r="6" spans="1:5" ht="24" customHeight="1" thickBot="1" x14ac:dyDescent="0.35">
      <c r="A6" s="6" t="s">
        <v>21</v>
      </c>
      <c r="B6" s="21">
        <f>'Таблица 3 (заполняется первой!)'!C42</f>
        <v>303</v>
      </c>
      <c r="C6" s="24">
        <v>97</v>
      </c>
      <c r="D6" s="24">
        <v>87</v>
      </c>
      <c r="E6" s="24">
        <v>63</v>
      </c>
    </row>
    <row r="7" spans="1:5" ht="24" customHeight="1" thickBot="1" x14ac:dyDescent="0.35">
      <c r="A7" s="6" t="s">
        <v>22</v>
      </c>
      <c r="B7" s="21">
        <f>'Таблица 3 (заполняется первой!)'!C52</f>
        <v>820</v>
      </c>
      <c r="C7" s="24">
        <v>285</v>
      </c>
      <c r="D7" s="24">
        <v>160</v>
      </c>
      <c r="E7" s="24">
        <v>212</v>
      </c>
    </row>
    <row r="8" spans="1:5" ht="24" customHeight="1" thickBot="1" x14ac:dyDescent="0.35">
      <c r="A8" s="6" t="s">
        <v>23</v>
      </c>
      <c r="B8" s="21">
        <f>'Таблица 3 (заполняется первой!)'!C62</f>
        <v>665</v>
      </c>
      <c r="C8" s="24">
        <v>238</v>
      </c>
      <c r="D8" s="24">
        <v>151</v>
      </c>
      <c r="E8" s="24">
        <v>151</v>
      </c>
    </row>
  </sheetData>
  <sheetProtection selectLockedCells="1"/>
  <autoFilter ref="A1:E2">
    <filterColumn colId="2" showButton="0"/>
    <filterColumn colId="3" showButton="0"/>
  </autoFilter>
  <mergeCells count="3">
    <mergeCell ref="C1:E1"/>
    <mergeCell ref="B1:B2"/>
    <mergeCell ref="A1:A2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62"/>
  <sheetViews>
    <sheetView topLeftCell="A37" zoomScaleNormal="100" workbookViewId="0">
      <selection activeCell="J51" sqref="J51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7" width="19.7109375" style="2" customWidth="1"/>
    <col min="8" max="16384" width="9.140625" style="2"/>
  </cols>
  <sheetData>
    <row r="1" spans="1:10" ht="153.75" customHeight="1" thickBot="1" x14ac:dyDescent="0.3">
      <c r="A1" s="44" t="s">
        <v>17</v>
      </c>
      <c r="B1" s="52"/>
      <c r="C1" s="55" t="s">
        <v>0</v>
      </c>
      <c r="D1" s="46" t="s">
        <v>36</v>
      </c>
      <c r="E1" s="47"/>
      <c r="F1" s="46" t="s">
        <v>15</v>
      </c>
      <c r="G1" s="47"/>
    </row>
    <row r="2" spans="1:10" ht="51" customHeight="1" thickBot="1" x14ac:dyDescent="0.3">
      <c r="A2" s="53"/>
      <c r="B2" s="54"/>
      <c r="C2" s="56"/>
      <c r="D2" s="3" t="s">
        <v>5</v>
      </c>
      <c r="E2" s="3" t="s">
        <v>6</v>
      </c>
      <c r="F2" s="3" t="s">
        <v>5</v>
      </c>
      <c r="G2" s="3" t="s">
        <v>6</v>
      </c>
    </row>
    <row r="3" spans="1:10" ht="15.75" thickBot="1" x14ac:dyDescent="0.3">
      <c r="A3" s="48" t="s">
        <v>18</v>
      </c>
      <c r="B3" s="17" t="s">
        <v>25</v>
      </c>
      <c r="C3" s="25">
        <v>198</v>
      </c>
      <c r="D3" s="10">
        <v>36</v>
      </c>
      <c r="E3" s="11">
        <v>152</v>
      </c>
      <c r="F3" s="11">
        <v>15</v>
      </c>
      <c r="G3" s="11">
        <v>109</v>
      </c>
    </row>
    <row r="4" spans="1:10" ht="15.75" thickBot="1" x14ac:dyDescent="0.3">
      <c r="A4" s="49"/>
      <c r="B4" s="17" t="s">
        <v>26</v>
      </c>
      <c r="C4" s="25">
        <v>35</v>
      </c>
      <c r="D4" s="10">
        <v>2</v>
      </c>
      <c r="E4" s="11">
        <v>27</v>
      </c>
      <c r="F4" s="11">
        <v>1</v>
      </c>
      <c r="G4" s="11">
        <v>15</v>
      </c>
    </row>
    <row r="5" spans="1:10" ht="15.75" thickBot="1" x14ac:dyDescent="0.3">
      <c r="A5" s="49"/>
      <c r="B5" s="17" t="s">
        <v>27</v>
      </c>
      <c r="C5" s="25">
        <v>1</v>
      </c>
      <c r="D5" s="10">
        <v>0</v>
      </c>
      <c r="E5" s="11">
        <v>0</v>
      </c>
      <c r="F5" s="11">
        <v>0</v>
      </c>
      <c r="G5" s="11">
        <v>0</v>
      </c>
    </row>
    <row r="6" spans="1:10" ht="15.75" thickBot="1" x14ac:dyDescent="0.3">
      <c r="A6" s="49"/>
      <c r="B6" s="17" t="s">
        <v>28</v>
      </c>
      <c r="C6" s="25">
        <v>9</v>
      </c>
      <c r="D6" s="10">
        <v>0</v>
      </c>
      <c r="E6" s="11">
        <v>8</v>
      </c>
      <c r="F6" s="11">
        <v>0</v>
      </c>
      <c r="G6" s="11">
        <v>7</v>
      </c>
    </row>
    <row r="7" spans="1:10" ht="15.75" thickBot="1" x14ac:dyDescent="0.3">
      <c r="A7" s="49"/>
      <c r="B7" s="17" t="s">
        <v>29</v>
      </c>
      <c r="C7" s="25">
        <v>13</v>
      </c>
      <c r="D7" s="10">
        <v>0</v>
      </c>
      <c r="E7" s="11">
        <v>13</v>
      </c>
      <c r="F7" s="11">
        <v>0</v>
      </c>
      <c r="G7" s="11">
        <v>13</v>
      </c>
    </row>
    <row r="8" spans="1:10" ht="15.75" thickBot="1" x14ac:dyDescent="0.3">
      <c r="A8" s="49"/>
      <c r="B8" s="17" t="s">
        <v>30</v>
      </c>
      <c r="C8" s="25">
        <v>6</v>
      </c>
      <c r="D8" s="10">
        <v>2</v>
      </c>
      <c r="E8" s="11">
        <v>6</v>
      </c>
      <c r="F8" s="11">
        <v>2</v>
      </c>
      <c r="G8" s="11">
        <v>6</v>
      </c>
    </row>
    <row r="9" spans="1:10" ht="15.75" thickBot="1" x14ac:dyDescent="0.3">
      <c r="A9" s="49"/>
      <c r="B9" s="17" t="s">
        <v>31</v>
      </c>
      <c r="C9" s="25">
        <v>6</v>
      </c>
      <c r="D9" s="10">
        <v>1</v>
      </c>
      <c r="E9" s="11">
        <v>4</v>
      </c>
      <c r="F9" s="11">
        <v>1</v>
      </c>
      <c r="G9" s="11">
        <v>4</v>
      </c>
    </row>
    <row r="10" spans="1:10" ht="15.75" thickBot="1" x14ac:dyDescent="0.3">
      <c r="A10" s="57"/>
      <c r="B10" s="17" t="s">
        <v>32</v>
      </c>
      <c r="C10" s="25">
        <v>3</v>
      </c>
      <c r="D10" s="10">
        <v>2</v>
      </c>
      <c r="E10" s="11">
        <v>3</v>
      </c>
      <c r="F10" s="11">
        <v>1</v>
      </c>
      <c r="G10" s="11">
        <v>2</v>
      </c>
    </row>
    <row r="11" spans="1:10" ht="15.75" thickBot="1" x14ac:dyDescent="0.3">
      <c r="A11" s="57"/>
      <c r="B11" s="17" t="s">
        <v>33</v>
      </c>
      <c r="C11" s="25">
        <v>5</v>
      </c>
      <c r="D11" s="10">
        <v>0</v>
      </c>
      <c r="E11" s="11">
        <v>4</v>
      </c>
      <c r="F11" s="11">
        <v>0</v>
      </c>
      <c r="G11" s="11">
        <v>4</v>
      </c>
      <c r="J11" s="39"/>
    </row>
    <row r="12" spans="1:10" ht="16.5" thickBot="1" x14ac:dyDescent="0.3">
      <c r="A12" s="58"/>
      <c r="B12" s="15" t="s">
        <v>9</v>
      </c>
      <c r="C12" s="28">
        <f>SUM(C3:C11)</f>
        <v>276</v>
      </c>
      <c r="D12" s="28">
        <f t="shared" ref="D12:G12" si="0">SUM(D3:D11)</f>
        <v>43</v>
      </c>
      <c r="E12" s="28">
        <f t="shared" si="0"/>
        <v>217</v>
      </c>
      <c r="F12" s="28">
        <f t="shared" si="0"/>
        <v>20</v>
      </c>
      <c r="G12" s="28">
        <f t="shared" si="0"/>
        <v>160</v>
      </c>
    </row>
    <row r="13" spans="1:10" ht="15.75" thickBot="1" x14ac:dyDescent="0.3">
      <c r="A13" s="59" t="s">
        <v>19</v>
      </c>
      <c r="B13" s="17" t="s">
        <v>25</v>
      </c>
      <c r="C13" s="25">
        <v>0</v>
      </c>
      <c r="D13" s="10">
        <v>0</v>
      </c>
      <c r="E13" s="11">
        <v>0</v>
      </c>
      <c r="F13" s="11">
        <v>0</v>
      </c>
      <c r="G13" s="11">
        <v>0</v>
      </c>
    </row>
    <row r="14" spans="1:10" ht="15.75" thickBot="1" x14ac:dyDescent="0.3">
      <c r="A14" s="60"/>
      <c r="B14" s="17" t="s">
        <v>26</v>
      </c>
      <c r="C14" s="25">
        <v>0</v>
      </c>
      <c r="D14" s="10">
        <v>0</v>
      </c>
      <c r="E14" s="11">
        <v>0</v>
      </c>
      <c r="F14" s="11">
        <v>0</v>
      </c>
      <c r="G14" s="11">
        <v>0</v>
      </c>
    </row>
    <row r="15" spans="1:10" ht="15.75" thickBot="1" x14ac:dyDescent="0.3">
      <c r="A15" s="60"/>
      <c r="B15" s="17" t="s">
        <v>27</v>
      </c>
      <c r="C15" s="25">
        <v>0</v>
      </c>
      <c r="D15" s="10">
        <v>0</v>
      </c>
      <c r="E15" s="11">
        <v>0</v>
      </c>
      <c r="F15" s="11">
        <v>0</v>
      </c>
      <c r="G15" s="11">
        <v>0</v>
      </c>
    </row>
    <row r="16" spans="1:10" ht="15.75" thickBot="1" x14ac:dyDescent="0.3">
      <c r="A16" s="60"/>
      <c r="B16" s="17" t="s">
        <v>28</v>
      </c>
      <c r="C16" s="25">
        <v>0</v>
      </c>
      <c r="D16" s="10">
        <v>0</v>
      </c>
      <c r="E16" s="11">
        <v>0</v>
      </c>
      <c r="F16" s="11">
        <v>0</v>
      </c>
      <c r="G16" s="11">
        <v>0</v>
      </c>
    </row>
    <row r="17" spans="1:7" ht="15.75" thickBot="1" x14ac:dyDescent="0.3">
      <c r="A17" s="60"/>
      <c r="B17" s="17" t="s">
        <v>29</v>
      </c>
      <c r="C17" s="25">
        <v>0</v>
      </c>
      <c r="D17" s="10">
        <v>0</v>
      </c>
      <c r="E17" s="11">
        <v>0</v>
      </c>
      <c r="F17" s="11">
        <v>0</v>
      </c>
      <c r="G17" s="11">
        <v>0</v>
      </c>
    </row>
    <row r="18" spans="1:7" ht="15.75" thickBot="1" x14ac:dyDescent="0.3">
      <c r="A18" s="60"/>
      <c r="B18" s="17" t="s">
        <v>30</v>
      </c>
      <c r="C18" s="25">
        <v>0</v>
      </c>
      <c r="D18" s="10">
        <v>0</v>
      </c>
      <c r="E18" s="11">
        <v>0</v>
      </c>
      <c r="F18" s="11">
        <v>0</v>
      </c>
      <c r="G18" s="11">
        <v>0</v>
      </c>
    </row>
    <row r="19" spans="1:7" ht="15.75" thickBot="1" x14ac:dyDescent="0.3">
      <c r="A19" s="60"/>
      <c r="B19" s="17" t="s">
        <v>31</v>
      </c>
      <c r="C19" s="25">
        <v>0</v>
      </c>
      <c r="D19" s="10">
        <v>0</v>
      </c>
      <c r="E19" s="11">
        <v>0</v>
      </c>
      <c r="F19" s="11">
        <v>0</v>
      </c>
      <c r="G19" s="11">
        <v>0</v>
      </c>
    </row>
    <row r="20" spans="1:7" ht="15.75" thickBot="1" x14ac:dyDescent="0.3">
      <c r="A20" s="61"/>
      <c r="B20" s="17" t="s">
        <v>32</v>
      </c>
      <c r="C20" s="25">
        <v>0</v>
      </c>
      <c r="D20" s="10">
        <v>0</v>
      </c>
      <c r="E20" s="11">
        <v>0</v>
      </c>
      <c r="F20" s="11">
        <v>0</v>
      </c>
      <c r="G20" s="11">
        <v>0</v>
      </c>
    </row>
    <row r="21" spans="1:7" ht="15.75" thickBot="1" x14ac:dyDescent="0.3">
      <c r="A21" s="61"/>
      <c r="B21" s="17" t="s">
        <v>33</v>
      </c>
      <c r="C21" s="25">
        <v>0</v>
      </c>
      <c r="D21" s="10">
        <v>0</v>
      </c>
      <c r="E21" s="11">
        <v>0</v>
      </c>
      <c r="F21" s="11">
        <v>0</v>
      </c>
      <c r="G21" s="11">
        <v>0</v>
      </c>
    </row>
    <row r="22" spans="1:7" ht="16.5" thickBot="1" x14ac:dyDescent="0.3">
      <c r="A22" s="61"/>
      <c r="B22" s="14" t="s">
        <v>9</v>
      </c>
      <c r="C22" s="28">
        <f>SUM(C13:C21)</f>
        <v>0</v>
      </c>
      <c r="D22" s="28">
        <f t="shared" ref="D22:G22" si="1">SUM(D13:D21)</f>
        <v>0</v>
      </c>
      <c r="E22" s="28">
        <f t="shared" si="1"/>
        <v>0</v>
      </c>
      <c r="F22" s="28">
        <f t="shared" si="1"/>
        <v>0</v>
      </c>
      <c r="G22" s="28">
        <f t="shared" si="1"/>
        <v>0</v>
      </c>
    </row>
    <row r="23" spans="1:7" ht="15" customHeight="1" thickBot="1" x14ac:dyDescent="0.3">
      <c r="A23" s="48" t="s">
        <v>20</v>
      </c>
      <c r="B23" s="17" t="s">
        <v>25</v>
      </c>
      <c r="C23" s="26">
        <v>288</v>
      </c>
      <c r="D23" s="12">
        <v>63</v>
      </c>
      <c r="E23" s="11">
        <v>275</v>
      </c>
      <c r="F23" s="11">
        <v>26</v>
      </c>
      <c r="G23" s="11">
        <v>235</v>
      </c>
    </row>
    <row r="24" spans="1:7" ht="15" customHeight="1" thickBot="1" x14ac:dyDescent="0.3">
      <c r="A24" s="49"/>
      <c r="B24" s="17" t="s">
        <v>26</v>
      </c>
      <c r="C24" s="26">
        <v>50</v>
      </c>
      <c r="D24" s="12">
        <v>2</v>
      </c>
      <c r="E24" s="11">
        <v>48</v>
      </c>
      <c r="F24" s="11">
        <v>1</v>
      </c>
      <c r="G24" s="11">
        <v>50</v>
      </c>
    </row>
    <row r="25" spans="1:7" ht="15" customHeight="1" thickBot="1" x14ac:dyDescent="0.3">
      <c r="A25" s="49"/>
      <c r="B25" s="17" t="s">
        <v>27</v>
      </c>
      <c r="C25" s="26">
        <v>3</v>
      </c>
      <c r="D25" s="12">
        <v>0</v>
      </c>
      <c r="E25" s="11">
        <v>3</v>
      </c>
      <c r="F25" s="11">
        <v>0</v>
      </c>
      <c r="G25" s="11">
        <v>2</v>
      </c>
    </row>
    <row r="26" spans="1:7" ht="15" customHeight="1" thickBot="1" x14ac:dyDescent="0.3">
      <c r="A26" s="49"/>
      <c r="B26" s="17" t="s">
        <v>28</v>
      </c>
      <c r="C26" s="26">
        <v>23</v>
      </c>
      <c r="D26" s="12">
        <v>3</v>
      </c>
      <c r="E26" s="11">
        <v>20</v>
      </c>
      <c r="F26" s="11">
        <v>4</v>
      </c>
      <c r="G26" s="11">
        <v>16</v>
      </c>
    </row>
    <row r="27" spans="1:7" ht="15" customHeight="1" thickBot="1" x14ac:dyDescent="0.3">
      <c r="A27" s="49"/>
      <c r="B27" s="17" t="s">
        <v>29</v>
      </c>
      <c r="C27" s="26">
        <v>31</v>
      </c>
      <c r="D27" s="12">
        <v>3</v>
      </c>
      <c r="E27" s="11">
        <v>28</v>
      </c>
      <c r="F27" s="11">
        <v>1</v>
      </c>
      <c r="G27" s="11">
        <v>24</v>
      </c>
    </row>
    <row r="28" spans="1:7" ht="15" customHeight="1" thickBot="1" x14ac:dyDescent="0.3">
      <c r="A28" s="49"/>
      <c r="B28" s="17" t="s">
        <v>30</v>
      </c>
      <c r="C28" s="26">
        <v>15</v>
      </c>
      <c r="D28" s="12">
        <v>8</v>
      </c>
      <c r="E28" s="11">
        <v>13</v>
      </c>
      <c r="F28" s="11">
        <v>6</v>
      </c>
      <c r="G28" s="11">
        <v>12</v>
      </c>
    </row>
    <row r="29" spans="1:7" ht="15" customHeight="1" thickBot="1" x14ac:dyDescent="0.3">
      <c r="A29" s="49"/>
      <c r="B29" s="17" t="s">
        <v>31</v>
      </c>
      <c r="C29" s="26">
        <v>7</v>
      </c>
      <c r="D29" s="12">
        <v>2</v>
      </c>
      <c r="E29" s="11">
        <v>6</v>
      </c>
      <c r="F29" s="11">
        <v>1</v>
      </c>
      <c r="G29" s="11">
        <v>6</v>
      </c>
    </row>
    <row r="30" spans="1:7" ht="15" customHeight="1" thickBot="1" x14ac:dyDescent="0.3">
      <c r="A30" s="50"/>
      <c r="B30" s="17" t="s">
        <v>32</v>
      </c>
      <c r="C30" s="26">
        <v>12</v>
      </c>
      <c r="D30" s="12">
        <v>7</v>
      </c>
      <c r="E30" s="11">
        <v>11</v>
      </c>
      <c r="F30" s="11">
        <v>5</v>
      </c>
      <c r="G30" s="11">
        <v>8</v>
      </c>
    </row>
    <row r="31" spans="1:7" ht="15" customHeight="1" thickBot="1" x14ac:dyDescent="0.3">
      <c r="A31" s="50"/>
      <c r="B31" s="17" t="s">
        <v>33</v>
      </c>
      <c r="C31" s="26">
        <v>14</v>
      </c>
      <c r="D31" s="12">
        <v>3</v>
      </c>
      <c r="E31" s="11">
        <v>14</v>
      </c>
      <c r="F31" s="11">
        <v>2</v>
      </c>
      <c r="G31" s="11">
        <v>13</v>
      </c>
    </row>
    <row r="32" spans="1:7" ht="16.5" thickBot="1" x14ac:dyDescent="0.3">
      <c r="A32" s="51"/>
      <c r="B32" s="16" t="s">
        <v>9</v>
      </c>
      <c r="C32" s="29">
        <f>SUM(C23:C31)</f>
        <v>443</v>
      </c>
      <c r="D32" s="29">
        <f>SUM(D23:D31)</f>
        <v>91</v>
      </c>
      <c r="E32" s="29">
        <f>SUM(E23:E31)</f>
        <v>418</v>
      </c>
      <c r="F32" s="29">
        <f>SUM(F23:F31)</f>
        <v>46</v>
      </c>
      <c r="G32" s="29">
        <f>SUM(G23:G31)</f>
        <v>366</v>
      </c>
    </row>
    <row r="33" spans="1:7" ht="15.75" thickBot="1" x14ac:dyDescent="0.3">
      <c r="A33" s="66" t="s">
        <v>21</v>
      </c>
      <c r="B33" s="17" t="s">
        <v>25</v>
      </c>
      <c r="C33" s="26">
        <v>19</v>
      </c>
      <c r="D33" s="12">
        <v>6</v>
      </c>
      <c r="E33" s="12">
        <v>17</v>
      </c>
      <c r="F33" s="12">
        <v>4</v>
      </c>
      <c r="G33" s="12">
        <v>12</v>
      </c>
    </row>
    <row r="34" spans="1:7" ht="15.75" thickBot="1" x14ac:dyDescent="0.3">
      <c r="A34" s="67"/>
      <c r="B34" s="17" t="s">
        <v>26</v>
      </c>
      <c r="C34" s="26">
        <v>3</v>
      </c>
      <c r="D34" s="12">
        <v>2</v>
      </c>
      <c r="E34" s="12">
        <v>3</v>
      </c>
      <c r="F34" s="12">
        <v>0</v>
      </c>
      <c r="G34" s="12">
        <v>3</v>
      </c>
    </row>
    <row r="35" spans="1:7" ht="15.75" thickBot="1" x14ac:dyDescent="0.3">
      <c r="A35" s="67"/>
      <c r="B35" s="17" t="s">
        <v>27</v>
      </c>
      <c r="C35" s="26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ht="15.75" thickBot="1" x14ac:dyDescent="0.3">
      <c r="A36" s="67"/>
      <c r="B36" s="17" t="s">
        <v>28</v>
      </c>
      <c r="C36" s="26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ht="15.75" thickBot="1" x14ac:dyDescent="0.3">
      <c r="A37" s="67"/>
      <c r="B37" s="17" t="s">
        <v>29</v>
      </c>
      <c r="C37" s="26">
        <v>3</v>
      </c>
      <c r="D37" s="12">
        <v>0</v>
      </c>
      <c r="E37" s="12">
        <v>3</v>
      </c>
      <c r="F37" s="12">
        <v>0</v>
      </c>
      <c r="G37" s="12">
        <v>3</v>
      </c>
    </row>
    <row r="38" spans="1:7" ht="15.75" thickBot="1" x14ac:dyDescent="0.3">
      <c r="A38" s="67"/>
      <c r="B38" s="17" t="s">
        <v>30</v>
      </c>
      <c r="C38" s="26">
        <v>2</v>
      </c>
      <c r="D38" s="12">
        <v>0</v>
      </c>
      <c r="E38" s="12">
        <v>2</v>
      </c>
      <c r="F38" s="12">
        <v>0</v>
      </c>
      <c r="G38" s="12">
        <v>2</v>
      </c>
    </row>
    <row r="39" spans="1:7" ht="15.75" thickBot="1" x14ac:dyDescent="0.3">
      <c r="A39" s="67"/>
      <c r="B39" s="17" t="s">
        <v>31</v>
      </c>
      <c r="C39" s="26">
        <v>0</v>
      </c>
      <c r="D39" s="12">
        <v>0</v>
      </c>
      <c r="E39" s="12">
        <v>0</v>
      </c>
      <c r="F39" s="12">
        <v>0</v>
      </c>
      <c r="G39" s="12">
        <v>0</v>
      </c>
    </row>
    <row r="40" spans="1:7" ht="15.75" thickBot="1" x14ac:dyDescent="0.3">
      <c r="A40" s="68"/>
      <c r="B40" s="17" t="s">
        <v>32</v>
      </c>
      <c r="C40" s="26">
        <v>2</v>
      </c>
      <c r="D40" s="12">
        <v>0</v>
      </c>
      <c r="E40" s="12">
        <v>2</v>
      </c>
      <c r="F40" s="12">
        <v>0</v>
      </c>
      <c r="G40" s="12">
        <v>1</v>
      </c>
    </row>
    <row r="41" spans="1:7" ht="15.75" thickBot="1" x14ac:dyDescent="0.3">
      <c r="A41" s="68"/>
      <c r="B41" s="17" t="s">
        <v>33</v>
      </c>
      <c r="C41" s="26">
        <v>0</v>
      </c>
      <c r="D41" s="12">
        <v>0</v>
      </c>
      <c r="E41" s="12">
        <v>0</v>
      </c>
      <c r="F41" s="12">
        <v>0</v>
      </c>
      <c r="G41" s="12">
        <v>0</v>
      </c>
    </row>
    <row r="42" spans="1:7" ht="16.5" thickBot="1" x14ac:dyDescent="0.3">
      <c r="A42" s="69"/>
      <c r="B42" s="15" t="s">
        <v>9</v>
      </c>
      <c r="C42" s="29">
        <f>SUM(C33:C41)</f>
        <v>29</v>
      </c>
      <c r="D42" s="29">
        <f>SUM(D33:D41)</f>
        <v>8</v>
      </c>
      <c r="E42" s="29">
        <f>SUM(E33:E41)</f>
        <v>27</v>
      </c>
      <c r="F42" s="29">
        <f>SUM(F33:F41)</f>
        <v>4</v>
      </c>
      <c r="G42" s="29">
        <f>SUM(G33:G41)</f>
        <v>21</v>
      </c>
    </row>
    <row r="43" spans="1:7" ht="15.75" thickBot="1" x14ac:dyDescent="0.3">
      <c r="A43" s="62" t="s">
        <v>22</v>
      </c>
      <c r="B43" s="17" t="s">
        <v>25</v>
      </c>
      <c r="C43" s="27">
        <v>93</v>
      </c>
      <c r="D43" s="11">
        <v>12</v>
      </c>
      <c r="E43" s="11">
        <v>79</v>
      </c>
      <c r="F43" s="11">
        <v>0</v>
      </c>
      <c r="G43" s="11">
        <v>2</v>
      </c>
    </row>
    <row r="44" spans="1:7" ht="15.75" thickBot="1" x14ac:dyDescent="0.3">
      <c r="A44" s="63"/>
      <c r="B44" s="17" t="s">
        <v>26</v>
      </c>
      <c r="C44" s="27">
        <v>18</v>
      </c>
      <c r="D44" s="11">
        <v>1</v>
      </c>
      <c r="E44" s="11">
        <v>13</v>
      </c>
      <c r="F44" s="11">
        <v>0</v>
      </c>
      <c r="G44" s="11">
        <v>3</v>
      </c>
    </row>
    <row r="45" spans="1:7" ht="15.75" thickBot="1" x14ac:dyDescent="0.3">
      <c r="A45" s="63"/>
      <c r="B45" s="17" t="s">
        <v>27</v>
      </c>
      <c r="C45" s="27">
        <v>2</v>
      </c>
      <c r="D45" s="11">
        <v>0</v>
      </c>
      <c r="E45" s="11">
        <v>0</v>
      </c>
      <c r="F45" s="11">
        <v>0</v>
      </c>
      <c r="G45" s="11">
        <v>0</v>
      </c>
    </row>
    <row r="46" spans="1:7" ht="15.75" thickBot="1" x14ac:dyDescent="0.3">
      <c r="A46" s="63"/>
      <c r="B46" s="17" t="s">
        <v>28</v>
      </c>
      <c r="C46" s="27">
        <v>1</v>
      </c>
      <c r="D46" s="11">
        <v>0</v>
      </c>
      <c r="E46" s="11">
        <v>0</v>
      </c>
      <c r="F46" s="11">
        <v>0</v>
      </c>
      <c r="G46" s="11">
        <v>1</v>
      </c>
    </row>
    <row r="47" spans="1:7" ht="15.75" thickBot="1" x14ac:dyDescent="0.3">
      <c r="A47" s="63"/>
      <c r="B47" s="17" t="s">
        <v>29</v>
      </c>
      <c r="C47" s="27">
        <v>3</v>
      </c>
      <c r="D47" s="11">
        <v>3</v>
      </c>
      <c r="E47" s="11">
        <v>2</v>
      </c>
      <c r="F47" s="11">
        <v>0</v>
      </c>
      <c r="G47" s="11">
        <v>1</v>
      </c>
    </row>
    <row r="48" spans="1:7" ht="15.75" thickBot="1" x14ac:dyDescent="0.3">
      <c r="A48" s="63"/>
      <c r="B48" s="17" t="s">
        <v>30</v>
      </c>
      <c r="C48" s="27">
        <v>4</v>
      </c>
      <c r="D48" s="11">
        <v>1</v>
      </c>
      <c r="E48" s="11">
        <v>3</v>
      </c>
      <c r="F48" s="11">
        <v>0</v>
      </c>
      <c r="G48" s="11">
        <v>0</v>
      </c>
    </row>
    <row r="49" spans="1:7" ht="15.75" thickBot="1" x14ac:dyDescent="0.3">
      <c r="A49" s="63"/>
      <c r="B49" s="17" t="s">
        <v>31</v>
      </c>
      <c r="C49" s="27">
        <v>2</v>
      </c>
      <c r="D49" s="11">
        <v>0</v>
      </c>
      <c r="E49" s="11">
        <v>2</v>
      </c>
      <c r="F49" s="11">
        <v>0</v>
      </c>
      <c r="G49" s="11">
        <v>2</v>
      </c>
    </row>
    <row r="50" spans="1:7" ht="15.75" thickBot="1" x14ac:dyDescent="0.3">
      <c r="A50" s="64"/>
      <c r="B50" s="17" t="s">
        <v>32</v>
      </c>
      <c r="C50" s="27">
        <v>3</v>
      </c>
      <c r="D50" s="11">
        <v>1</v>
      </c>
      <c r="E50" s="11">
        <v>3</v>
      </c>
      <c r="F50" s="11">
        <v>1</v>
      </c>
      <c r="G50" s="11">
        <v>2</v>
      </c>
    </row>
    <row r="51" spans="1:7" ht="15.75" thickBot="1" x14ac:dyDescent="0.3">
      <c r="A51" s="64"/>
      <c r="B51" s="17" t="s">
        <v>33</v>
      </c>
      <c r="C51" s="27">
        <v>3</v>
      </c>
      <c r="D51" s="11">
        <v>0</v>
      </c>
      <c r="E51" s="11">
        <v>3</v>
      </c>
      <c r="F51" s="11">
        <v>0</v>
      </c>
      <c r="G51" s="11">
        <v>3</v>
      </c>
    </row>
    <row r="52" spans="1:7" ht="16.5" thickBot="1" x14ac:dyDescent="0.3">
      <c r="A52" s="65"/>
      <c r="B52" s="15" t="s">
        <v>9</v>
      </c>
      <c r="C52" s="28">
        <f>SUM(C43:C51)</f>
        <v>129</v>
      </c>
      <c r="D52" s="28">
        <f t="shared" ref="D52:G52" si="2">SUM(D43:D51)</f>
        <v>18</v>
      </c>
      <c r="E52" s="28">
        <f t="shared" si="2"/>
        <v>105</v>
      </c>
      <c r="F52" s="28">
        <f t="shared" si="2"/>
        <v>1</v>
      </c>
      <c r="G52" s="28">
        <f t="shared" si="2"/>
        <v>14</v>
      </c>
    </row>
    <row r="53" spans="1:7" ht="15.75" thickBot="1" x14ac:dyDescent="0.3">
      <c r="A53" s="48" t="s">
        <v>23</v>
      </c>
      <c r="B53" s="17" t="s">
        <v>25</v>
      </c>
      <c r="C53" s="27">
        <v>78</v>
      </c>
      <c r="D53" s="11">
        <v>11</v>
      </c>
      <c r="E53" s="11">
        <v>73</v>
      </c>
      <c r="F53" s="11">
        <v>2</v>
      </c>
      <c r="G53" s="11">
        <v>39</v>
      </c>
    </row>
    <row r="54" spans="1:7" ht="15.75" thickBot="1" x14ac:dyDescent="0.3">
      <c r="A54" s="49"/>
      <c r="B54" s="17" t="s">
        <v>26</v>
      </c>
      <c r="C54" s="27">
        <v>7</v>
      </c>
      <c r="D54" s="11">
        <v>0</v>
      </c>
      <c r="E54" s="11">
        <v>7</v>
      </c>
      <c r="F54" s="11">
        <v>0</v>
      </c>
      <c r="G54" s="11">
        <v>5</v>
      </c>
    </row>
    <row r="55" spans="1:7" ht="15.75" thickBot="1" x14ac:dyDescent="0.3">
      <c r="A55" s="49"/>
      <c r="B55" s="17" t="s">
        <v>27</v>
      </c>
      <c r="C55" s="27">
        <v>0</v>
      </c>
      <c r="D55" s="11">
        <v>0</v>
      </c>
      <c r="E55" s="11">
        <v>0</v>
      </c>
      <c r="F55" s="11">
        <v>0</v>
      </c>
      <c r="G55" s="11">
        <v>0</v>
      </c>
    </row>
    <row r="56" spans="1:7" ht="15.75" thickBot="1" x14ac:dyDescent="0.3">
      <c r="A56" s="49"/>
      <c r="B56" s="17" t="s">
        <v>28</v>
      </c>
      <c r="C56" s="27">
        <v>4</v>
      </c>
      <c r="D56" s="11">
        <v>0</v>
      </c>
      <c r="E56" s="11">
        <v>3</v>
      </c>
      <c r="F56" s="11">
        <v>0</v>
      </c>
      <c r="G56" s="11">
        <v>0</v>
      </c>
    </row>
    <row r="57" spans="1:7" ht="15.75" thickBot="1" x14ac:dyDescent="0.3">
      <c r="A57" s="49"/>
      <c r="B57" s="17" t="s">
        <v>29</v>
      </c>
      <c r="C57" s="27">
        <v>0</v>
      </c>
      <c r="D57" s="11">
        <v>0</v>
      </c>
      <c r="E57" s="11">
        <v>0</v>
      </c>
      <c r="F57" s="11">
        <v>0</v>
      </c>
      <c r="G57" s="11">
        <v>0</v>
      </c>
    </row>
    <row r="58" spans="1:7" ht="15.75" thickBot="1" x14ac:dyDescent="0.3">
      <c r="A58" s="49"/>
      <c r="B58" s="17" t="s">
        <v>30</v>
      </c>
      <c r="C58" s="27">
        <v>4</v>
      </c>
      <c r="D58" s="11">
        <v>0</v>
      </c>
      <c r="E58" s="11">
        <v>4</v>
      </c>
      <c r="F58" s="11">
        <v>0</v>
      </c>
      <c r="G58" s="11">
        <v>2</v>
      </c>
    </row>
    <row r="59" spans="1:7" ht="15.75" thickBot="1" x14ac:dyDescent="0.3">
      <c r="A59" s="49"/>
      <c r="B59" s="17" t="s">
        <v>31</v>
      </c>
      <c r="C59" s="27">
        <v>0</v>
      </c>
      <c r="D59" s="11">
        <v>0</v>
      </c>
      <c r="E59" s="11">
        <v>0</v>
      </c>
      <c r="F59" s="11">
        <v>0</v>
      </c>
      <c r="G59" s="11">
        <v>0</v>
      </c>
    </row>
    <row r="60" spans="1:7" ht="15.75" thickBot="1" x14ac:dyDescent="0.3">
      <c r="A60" s="50"/>
      <c r="B60" s="17" t="s">
        <v>32</v>
      </c>
      <c r="C60" s="27">
        <v>0</v>
      </c>
      <c r="D60" s="11">
        <v>0</v>
      </c>
      <c r="E60" s="11">
        <v>0</v>
      </c>
      <c r="F60" s="11">
        <v>0</v>
      </c>
      <c r="G60" s="11">
        <v>0</v>
      </c>
    </row>
    <row r="61" spans="1:7" ht="15.75" thickBot="1" x14ac:dyDescent="0.3">
      <c r="A61" s="50"/>
      <c r="B61" s="17" t="s">
        <v>33</v>
      </c>
      <c r="C61" s="27">
        <v>0</v>
      </c>
      <c r="D61" s="11">
        <v>0</v>
      </c>
      <c r="E61" s="11">
        <v>0</v>
      </c>
      <c r="F61" s="11">
        <v>0</v>
      </c>
      <c r="G61" s="11">
        <v>0</v>
      </c>
    </row>
    <row r="62" spans="1:7" ht="16.5" thickBot="1" x14ac:dyDescent="0.3">
      <c r="A62" s="51"/>
      <c r="B62" s="16" t="s">
        <v>9</v>
      </c>
      <c r="C62" s="28">
        <f>SUM(C53:C61)</f>
        <v>93</v>
      </c>
      <c r="D62" s="28">
        <f t="shared" ref="D62:G62" si="3">SUM(D53:D61)</f>
        <v>11</v>
      </c>
      <c r="E62" s="28">
        <f t="shared" si="3"/>
        <v>87</v>
      </c>
      <c r="F62" s="28">
        <f t="shared" si="3"/>
        <v>2</v>
      </c>
      <c r="G62" s="28">
        <f t="shared" si="3"/>
        <v>46</v>
      </c>
    </row>
  </sheetData>
  <sheetProtection selectLockedCells="1"/>
  <autoFilter ref="A1:G2">
    <filterColumn colId="0" showButton="0"/>
    <filterColumn colId="3" showButton="0"/>
    <filterColumn colId="5" showButton="0"/>
  </autoFilter>
  <mergeCells count="10">
    <mergeCell ref="F1:G1"/>
    <mergeCell ref="D1:E1"/>
    <mergeCell ref="A53:A62"/>
    <mergeCell ref="A1:B2"/>
    <mergeCell ref="C1:C2"/>
    <mergeCell ref="A3:A12"/>
    <mergeCell ref="A13:A22"/>
    <mergeCell ref="A43:A52"/>
    <mergeCell ref="A33:A42"/>
    <mergeCell ref="A23:A32"/>
  </mergeCells>
  <pageMargins left="0.7" right="0.7" top="0.75" bottom="0.75" header="0.3" footer="0.3"/>
  <pageSetup paperSize="9" scale="4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62"/>
  <sheetViews>
    <sheetView zoomScaleNormal="100" workbookViewId="0">
      <selection activeCell="C19" sqref="C19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7" width="19.7109375" style="2" customWidth="1"/>
    <col min="8" max="16384" width="9.140625" style="2"/>
  </cols>
  <sheetData>
    <row r="1" spans="1:8" ht="156" customHeight="1" thickBot="1" x14ac:dyDescent="0.3">
      <c r="A1" s="44" t="s">
        <v>34</v>
      </c>
      <c r="B1" s="52"/>
      <c r="C1" s="55" t="s">
        <v>4</v>
      </c>
      <c r="D1" s="70" t="s">
        <v>35</v>
      </c>
      <c r="E1" s="70"/>
      <c r="F1" s="70" t="s">
        <v>16</v>
      </c>
      <c r="G1" s="70"/>
    </row>
    <row r="2" spans="1:8" ht="51" customHeight="1" thickBot="1" x14ac:dyDescent="0.3">
      <c r="A2" s="53"/>
      <c r="B2" s="54"/>
      <c r="C2" s="56"/>
      <c r="D2" s="8" t="s">
        <v>5</v>
      </c>
      <c r="E2" s="9" t="s">
        <v>6</v>
      </c>
      <c r="F2" s="8" t="s">
        <v>5</v>
      </c>
      <c r="G2" s="9" t="s">
        <v>6</v>
      </c>
    </row>
    <row r="3" spans="1:8" ht="15.75" thickBot="1" x14ac:dyDescent="0.3">
      <c r="A3" s="48" t="s">
        <v>18</v>
      </c>
      <c r="B3" s="17" t="s">
        <v>25</v>
      </c>
      <c r="C3" s="25">
        <v>3522</v>
      </c>
      <c r="D3" s="32">
        <v>264</v>
      </c>
      <c r="E3" s="33">
        <v>2788</v>
      </c>
      <c r="F3" s="33">
        <v>197</v>
      </c>
      <c r="G3" s="33">
        <v>2906</v>
      </c>
      <c r="H3" s="41">
        <f>E3/C3*100</f>
        <v>79.159568427030095</v>
      </c>
    </row>
    <row r="4" spans="1:8" ht="15.75" thickBot="1" x14ac:dyDescent="0.3">
      <c r="A4" s="57"/>
      <c r="B4" s="17" t="s">
        <v>26</v>
      </c>
      <c r="C4" s="25">
        <v>533</v>
      </c>
      <c r="D4" s="32">
        <v>57</v>
      </c>
      <c r="E4" s="33">
        <v>469</v>
      </c>
      <c r="F4" s="33">
        <v>54</v>
      </c>
      <c r="G4" s="33">
        <v>441</v>
      </c>
      <c r="H4" s="41">
        <f t="shared" ref="H4:H62" si="0">E4/C4*100</f>
        <v>87.992495309568469</v>
      </c>
    </row>
    <row r="5" spans="1:8" ht="15.75" thickBot="1" x14ac:dyDescent="0.3">
      <c r="A5" s="57"/>
      <c r="B5" s="17" t="s">
        <v>27</v>
      </c>
      <c r="C5" s="25">
        <v>13</v>
      </c>
      <c r="D5" s="32">
        <v>0</v>
      </c>
      <c r="E5" s="33">
        <v>8</v>
      </c>
      <c r="F5" s="33">
        <v>0</v>
      </c>
      <c r="G5" s="33">
        <v>8</v>
      </c>
      <c r="H5" s="41">
        <f t="shared" si="0"/>
        <v>61.53846153846154</v>
      </c>
    </row>
    <row r="6" spans="1:8" ht="15.75" thickBot="1" x14ac:dyDescent="0.3">
      <c r="A6" s="57"/>
      <c r="B6" s="17" t="s">
        <v>28</v>
      </c>
      <c r="C6" s="25">
        <v>76</v>
      </c>
      <c r="D6" s="32">
        <v>2</v>
      </c>
      <c r="E6" s="33">
        <v>68</v>
      </c>
      <c r="F6" s="33">
        <v>2</v>
      </c>
      <c r="G6" s="33">
        <v>68</v>
      </c>
      <c r="H6" s="41">
        <f t="shared" si="0"/>
        <v>89.473684210526315</v>
      </c>
    </row>
    <row r="7" spans="1:8" ht="15.75" thickBot="1" x14ac:dyDescent="0.3">
      <c r="A7" s="57"/>
      <c r="B7" s="17" t="s">
        <v>29</v>
      </c>
      <c r="C7" s="25">
        <v>71</v>
      </c>
      <c r="D7" s="32">
        <v>6</v>
      </c>
      <c r="E7" s="33">
        <v>64</v>
      </c>
      <c r="F7" s="33">
        <v>5</v>
      </c>
      <c r="G7" s="33">
        <v>66</v>
      </c>
      <c r="H7" s="41">
        <f t="shared" si="0"/>
        <v>90.140845070422543</v>
      </c>
    </row>
    <row r="8" spans="1:8" ht="15.75" thickBot="1" x14ac:dyDescent="0.3">
      <c r="A8" s="57"/>
      <c r="B8" s="17" t="s">
        <v>30</v>
      </c>
      <c r="C8" s="25">
        <v>78</v>
      </c>
      <c r="D8" s="32">
        <v>3</v>
      </c>
      <c r="E8" s="33">
        <v>72</v>
      </c>
      <c r="F8" s="33">
        <v>3</v>
      </c>
      <c r="G8" s="33">
        <v>72</v>
      </c>
      <c r="H8" s="41">
        <f t="shared" si="0"/>
        <v>92.307692307692307</v>
      </c>
    </row>
    <row r="9" spans="1:8" ht="15.75" thickBot="1" x14ac:dyDescent="0.3">
      <c r="A9" s="57"/>
      <c r="B9" s="17" t="s">
        <v>31</v>
      </c>
      <c r="C9" s="35">
        <v>29</v>
      </c>
      <c r="D9" s="32">
        <v>2</v>
      </c>
      <c r="E9" s="33">
        <v>24</v>
      </c>
      <c r="F9" s="33">
        <v>2</v>
      </c>
      <c r="G9" s="33">
        <v>24</v>
      </c>
      <c r="H9" s="41">
        <f t="shared" si="0"/>
        <v>82.758620689655174</v>
      </c>
    </row>
    <row r="10" spans="1:8" ht="15.75" thickBot="1" x14ac:dyDescent="0.3">
      <c r="A10" s="57"/>
      <c r="B10" s="17" t="s">
        <v>32</v>
      </c>
      <c r="C10" s="25">
        <v>37</v>
      </c>
      <c r="D10" s="32">
        <v>7</v>
      </c>
      <c r="E10" s="33">
        <v>31</v>
      </c>
      <c r="F10" s="33">
        <v>4</v>
      </c>
      <c r="G10" s="33">
        <v>29</v>
      </c>
      <c r="H10" s="41">
        <f t="shared" si="0"/>
        <v>83.78378378378379</v>
      </c>
    </row>
    <row r="11" spans="1:8" ht="15.75" thickBot="1" x14ac:dyDescent="0.3">
      <c r="A11" s="57"/>
      <c r="B11" s="17" t="s">
        <v>33</v>
      </c>
      <c r="C11" s="25">
        <v>32</v>
      </c>
      <c r="D11" s="32">
        <v>0</v>
      </c>
      <c r="E11" s="33">
        <v>26</v>
      </c>
      <c r="F11" s="33">
        <v>0</v>
      </c>
      <c r="G11" s="33">
        <v>26</v>
      </c>
      <c r="H11" s="41">
        <f t="shared" si="0"/>
        <v>81.25</v>
      </c>
    </row>
    <row r="12" spans="1:8" ht="16.5" thickBot="1" x14ac:dyDescent="0.3">
      <c r="A12" s="58"/>
      <c r="B12" s="15" t="s">
        <v>9</v>
      </c>
      <c r="C12" s="28">
        <f>SUM(C3:C11)</f>
        <v>4391</v>
      </c>
      <c r="D12" s="28">
        <f>SUM(D3:D11)</f>
        <v>341</v>
      </c>
      <c r="E12" s="28">
        <f>SUM(E3:E11)</f>
        <v>3550</v>
      </c>
      <c r="F12" s="28">
        <f>SUM(F3:F11)</f>
        <v>267</v>
      </c>
      <c r="G12" s="28">
        <f>SUM(G3:G11)</f>
        <v>3640</v>
      </c>
      <c r="H12" s="41">
        <f t="shared" si="0"/>
        <v>80.847187428831703</v>
      </c>
    </row>
    <row r="13" spans="1:8" ht="15.75" thickBot="1" x14ac:dyDescent="0.3">
      <c r="A13" s="71" t="s">
        <v>19</v>
      </c>
      <c r="B13" s="17" t="s">
        <v>25</v>
      </c>
      <c r="C13" s="25">
        <v>9</v>
      </c>
      <c r="D13" s="32">
        <v>1</v>
      </c>
      <c r="E13" s="33">
        <v>8</v>
      </c>
      <c r="F13" s="33">
        <v>0</v>
      </c>
      <c r="G13" s="33">
        <v>2</v>
      </c>
      <c r="H13" s="41">
        <f t="shared" si="0"/>
        <v>88.888888888888886</v>
      </c>
    </row>
    <row r="14" spans="1:8" ht="15.75" thickBot="1" x14ac:dyDescent="0.3">
      <c r="A14" s="72"/>
      <c r="B14" s="17" t="s">
        <v>26</v>
      </c>
      <c r="C14" s="25">
        <v>5</v>
      </c>
      <c r="D14" s="32">
        <v>2</v>
      </c>
      <c r="E14" s="33">
        <v>4</v>
      </c>
      <c r="F14" s="33">
        <v>2</v>
      </c>
      <c r="G14" s="33">
        <v>4</v>
      </c>
      <c r="H14" s="41">
        <f t="shared" si="0"/>
        <v>80</v>
      </c>
    </row>
    <row r="15" spans="1:8" ht="15.75" thickBot="1" x14ac:dyDescent="0.3">
      <c r="A15" s="72"/>
      <c r="B15" s="17" t="s">
        <v>27</v>
      </c>
      <c r="C15" s="25">
        <v>2</v>
      </c>
      <c r="D15" s="32">
        <v>2</v>
      </c>
      <c r="E15" s="33">
        <v>2</v>
      </c>
      <c r="F15" s="33">
        <v>2</v>
      </c>
      <c r="G15" s="33">
        <v>2</v>
      </c>
      <c r="H15" s="41">
        <f t="shared" si="0"/>
        <v>100</v>
      </c>
    </row>
    <row r="16" spans="1:8" ht="15.75" thickBot="1" x14ac:dyDescent="0.3">
      <c r="A16" s="73"/>
      <c r="B16" s="17" t="s">
        <v>28</v>
      </c>
      <c r="C16" s="25">
        <v>15</v>
      </c>
      <c r="D16" s="32">
        <v>1</v>
      </c>
      <c r="E16" s="33">
        <v>7</v>
      </c>
      <c r="F16" s="33">
        <v>0</v>
      </c>
      <c r="G16" s="33">
        <v>6</v>
      </c>
      <c r="H16" s="41">
        <f t="shared" si="0"/>
        <v>46.666666666666664</v>
      </c>
    </row>
    <row r="17" spans="1:8" ht="15.75" thickBot="1" x14ac:dyDescent="0.3">
      <c r="A17" s="73"/>
      <c r="B17" s="17" t="s">
        <v>29</v>
      </c>
      <c r="C17" s="25">
        <v>10</v>
      </c>
      <c r="D17" s="32">
        <v>0</v>
      </c>
      <c r="E17" s="33">
        <v>7</v>
      </c>
      <c r="F17" s="33">
        <v>0</v>
      </c>
      <c r="G17" s="33">
        <v>7</v>
      </c>
      <c r="H17" s="41">
        <f t="shared" si="0"/>
        <v>70</v>
      </c>
    </row>
    <row r="18" spans="1:8" ht="15.75" thickBot="1" x14ac:dyDescent="0.3">
      <c r="A18" s="73"/>
      <c r="B18" s="17" t="s">
        <v>30</v>
      </c>
      <c r="C18" s="25">
        <v>10</v>
      </c>
      <c r="D18" s="32">
        <v>2</v>
      </c>
      <c r="E18" s="33">
        <v>6</v>
      </c>
      <c r="F18" s="33">
        <v>2</v>
      </c>
      <c r="G18" s="33">
        <v>6</v>
      </c>
      <c r="H18" s="41">
        <f t="shared" si="0"/>
        <v>60</v>
      </c>
    </row>
    <row r="19" spans="1:8" ht="15.75" thickBot="1" x14ac:dyDescent="0.3">
      <c r="A19" s="73"/>
      <c r="B19" s="17" t="s">
        <v>31</v>
      </c>
      <c r="C19" s="25">
        <v>1</v>
      </c>
      <c r="D19" s="32">
        <v>0</v>
      </c>
      <c r="E19" s="33">
        <v>1</v>
      </c>
      <c r="F19" s="33">
        <v>0</v>
      </c>
      <c r="G19" s="33">
        <v>1</v>
      </c>
      <c r="H19" s="41">
        <f t="shared" si="0"/>
        <v>100</v>
      </c>
    </row>
    <row r="20" spans="1:8" ht="15.75" thickBot="1" x14ac:dyDescent="0.3">
      <c r="A20" s="73"/>
      <c r="B20" s="17" t="s">
        <v>32</v>
      </c>
      <c r="C20" s="25">
        <v>5</v>
      </c>
      <c r="D20" s="32">
        <v>0</v>
      </c>
      <c r="E20" s="33">
        <v>0</v>
      </c>
      <c r="F20" s="33">
        <v>0</v>
      </c>
      <c r="G20" s="33">
        <v>0</v>
      </c>
      <c r="H20" s="41">
        <f t="shared" si="0"/>
        <v>0</v>
      </c>
    </row>
    <row r="21" spans="1:8" ht="15.75" thickBot="1" x14ac:dyDescent="0.3">
      <c r="A21" s="73"/>
      <c r="B21" s="17" t="s">
        <v>33</v>
      </c>
      <c r="C21" s="25">
        <v>8</v>
      </c>
      <c r="D21" s="32">
        <v>0</v>
      </c>
      <c r="E21" s="33">
        <v>8</v>
      </c>
      <c r="F21" s="33">
        <v>0</v>
      </c>
      <c r="G21" s="33">
        <v>8</v>
      </c>
      <c r="H21" s="41">
        <f t="shared" si="0"/>
        <v>100</v>
      </c>
    </row>
    <row r="22" spans="1:8" ht="16.5" thickBot="1" x14ac:dyDescent="0.3">
      <c r="A22" s="73"/>
      <c r="B22" s="15" t="s">
        <v>9</v>
      </c>
      <c r="C22" s="36">
        <f>SUM(C13:C21)</f>
        <v>65</v>
      </c>
      <c r="D22" s="28">
        <f>SUM(D13:D21)</f>
        <v>8</v>
      </c>
      <c r="E22" s="28">
        <f>SUM(E13:E21)</f>
        <v>43</v>
      </c>
      <c r="F22" s="28">
        <f>SUM(F13:F21)</f>
        <v>6</v>
      </c>
      <c r="G22" s="28">
        <f>SUM(G13:G21)</f>
        <v>36</v>
      </c>
      <c r="H22" s="41">
        <f t="shared" si="0"/>
        <v>66.153846153846146</v>
      </c>
    </row>
    <row r="23" spans="1:8" ht="15" customHeight="1" thickBot="1" x14ac:dyDescent="0.3">
      <c r="A23" s="48" t="s">
        <v>20</v>
      </c>
      <c r="B23" s="17" t="s">
        <v>25</v>
      </c>
      <c r="C23" s="26">
        <v>3340</v>
      </c>
      <c r="D23" s="34">
        <v>680</v>
      </c>
      <c r="E23" s="33">
        <v>2959</v>
      </c>
      <c r="F23" s="33">
        <v>316</v>
      </c>
      <c r="G23" s="33">
        <v>2894</v>
      </c>
      <c r="H23" s="41">
        <f t="shared" si="0"/>
        <v>88.592814371257489</v>
      </c>
    </row>
    <row r="24" spans="1:8" ht="15" customHeight="1" thickBot="1" x14ac:dyDescent="0.3">
      <c r="A24" s="74"/>
      <c r="B24" s="17" t="s">
        <v>26</v>
      </c>
      <c r="C24" s="26">
        <v>389</v>
      </c>
      <c r="D24" s="34">
        <v>44</v>
      </c>
      <c r="E24" s="33">
        <v>365</v>
      </c>
      <c r="F24" s="33">
        <v>36</v>
      </c>
      <c r="G24" s="33">
        <v>348</v>
      </c>
      <c r="H24" s="41">
        <f t="shared" si="0"/>
        <v>93.830334190231355</v>
      </c>
    </row>
    <row r="25" spans="1:8" ht="15" customHeight="1" thickBot="1" x14ac:dyDescent="0.3">
      <c r="A25" s="74"/>
      <c r="B25" s="17" t="s">
        <v>27</v>
      </c>
      <c r="C25" s="26">
        <v>39</v>
      </c>
      <c r="D25" s="34">
        <v>12</v>
      </c>
      <c r="E25" s="33">
        <v>33</v>
      </c>
      <c r="F25" s="33">
        <v>8</v>
      </c>
      <c r="G25" s="33">
        <v>31</v>
      </c>
      <c r="H25" s="41">
        <f t="shared" si="0"/>
        <v>84.615384615384613</v>
      </c>
    </row>
    <row r="26" spans="1:8" ht="15" customHeight="1" thickBot="1" x14ac:dyDescent="0.3">
      <c r="A26" s="74"/>
      <c r="B26" s="17" t="s">
        <v>28</v>
      </c>
      <c r="C26" s="26">
        <v>185</v>
      </c>
      <c r="D26" s="34">
        <v>13</v>
      </c>
      <c r="E26" s="33">
        <v>156</v>
      </c>
      <c r="F26" s="33">
        <v>10</v>
      </c>
      <c r="G26" s="33">
        <v>148</v>
      </c>
      <c r="H26" s="41">
        <f t="shared" si="0"/>
        <v>84.324324324324323</v>
      </c>
    </row>
    <row r="27" spans="1:8" ht="15" customHeight="1" thickBot="1" x14ac:dyDescent="0.3">
      <c r="A27" s="74"/>
      <c r="B27" s="17" t="s">
        <v>29</v>
      </c>
      <c r="C27" s="26">
        <v>228</v>
      </c>
      <c r="D27" s="34">
        <v>10</v>
      </c>
      <c r="E27" s="33">
        <v>211</v>
      </c>
      <c r="F27" s="33">
        <v>6</v>
      </c>
      <c r="G27" s="33">
        <v>147</v>
      </c>
      <c r="H27" s="41">
        <f t="shared" si="0"/>
        <v>92.543859649122808</v>
      </c>
    </row>
    <row r="28" spans="1:8" ht="15" customHeight="1" thickBot="1" x14ac:dyDescent="0.3">
      <c r="A28" s="74"/>
      <c r="B28" s="17" t="s">
        <v>30</v>
      </c>
      <c r="C28" s="26">
        <v>149</v>
      </c>
      <c r="D28" s="34">
        <v>21</v>
      </c>
      <c r="E28" s="33">
        <v>109</v>
      </c>
      <c r="F28" s="33">
        <v>15</v>
      </c>
      <c r="G28" s="33">
        <v>106</v>
      </c>
      <c r="H28" s="41">
        <f t="shared" si="0"/>
        <v>73.154362416107389</v>
      </c>
    </row>
    <row r="29" spans="1:8" ht="15" customHeight="1" thickBot="1" x14ac:dyDescent="0.3">
      <c r="A29" s="74"/>
      <c r="B29" s="17" t="s">
        <v>31</v>
      </c>
      <c r="C29" s="26">
        <v>47</v>
      </c>
      <c r="D29" s="34">
        <v>6</v>
      </c>
      <c r="E29" s="33">
        <v>46</v>
      </c>
      <c r="F29" s="33">
        <v>5</v>
      </c>
      <c r="G29" s="33">
        <v>46</v>
      </c>
      <c r="H29" s="41">
        <f t="shared" si="0"/>
        <v>97.872340425531917</v>
      </c>
    </row>
    <row r="30" spans="1:8" ht="15" customHeight="1" thickBot="1" x14ac:dyDescent="0.3">
      <c r="A30" s="74"/>
      <c r="B30" s="17" t="s">
        <v>32</v>
      </c>
      <c r="C30" s="26">
        <v>99</v>
      </c>
      <c r="D30" s="34">
        <v>20</v>
      </c>
      <c r="E30" s="33">
        <v>83</v>
      </c>
      <c r="F30" s="33">
        <v>14</v>
      </c>
      <c r="G30" s="33">
        <v>79</v>
      </c>
      <c r="H30" s="41">
        <f t="shared" si="0"/>
        <v>83.838383838383834</v>
      </c>
    </row>
    <row r="31" spans="1:8" ht="15" customHeight="1" thickBot="1" x14ac:dyDescent="0.3">
      <c r="A31" s="74"/>
      <c r="B31" s="17" t="s">
        <v>33</v>
      </c>
      <c r="C31" s="26">
        <v>114</v>
      </c>
      <c r="D31" s="34">
        <v>12</v>
      </c>
      <c r="E31" s="33">
        <v>113</v>
      </c>
      <c r="F31" s="33">
        <v>5</v>
      </c>
      <c r="G31" s="33">
        <v>108</v>
      </c>
      <c r="H31" s="41">
        <f t="shared" si="0"/>
        <v>99.122807017543863</v>
      </c>
    </row>
    <row r="32" spans="1:8" ht="16.5" thickBot="1" x14ac:dyDescent="0.3">
      <c r="A32" s="51"/>
      <c r="B32" s="16" t="s">
        <v>9</v>
      </c>
      <c r="C32" s="37">
        <f>SUM(C23:C31)</f>
        <v>4590</v>
      </c>
      <c r="D32" s="29">
        <f>SUM(D23:D31)</f>
        <v>818</v>
      </c>
      <c r="E32" s="29">
        <f>SUM(E23:E31)</f>
        <v>4075</v>
      </c>
      <c r="F32" s="29">
        <f>SUM(F23:F31)</f>
        <v>415</v>
      </c>
      <c r="G32" s="29">
        <f>SUM(G23:G31)</f>
        <v>3907</v>
      </c>
      <c r="H32" s="41">
        <f t="shared" si="0"/>
        <v>88.77995642701525</v>
      </c>
    </row>
    <row r="33" spans="1:8" ht="15.75" thickBot="1" x14ac:dyDescent="0.3">
      <c r="A33" s="66" t="s">
        <v>21</v>
      </c>
      <c r="B33" s="17" t="s">
        <v>25</v>
      </c>
      <c r="C33" s="26">
        <v>206</v>
      </c>
      <c r="D33" s="34">
        <v>28</v>
      </c>
      <c r="E33" s="34">
        <v>179</v>
      </c>
      <c r="F33" s="34">
        <v>21</v>
      </c>
      <c r="G33" s="34">
        <v>173</v>
      </c>
      <c r="H33" s="41">
        <f t="shared" si="0"/>
        <v>86.893203883495147</v>
      </c>
    </row>
    <row r="34" spans="1:8" ht="15.75" thickBot="1" x14ac:dyDescent="0.3">
      <c r="A34" s="67"/>
      <c r="B34" s="17" t="s">
        <v>26</v>
      </c>
      <c r="C34" s="26">
        <v>34</v>
      </c>
      <c r="D34" s="34">
        <v>2</v>
      </c>
      <c r="E34" s="34">
        <v>33</v>
      </c>
      <c r="F34" s="34">
        <v>2</v>
      </c>
      <c r="G34" s="34">
        <v>23</v>
      </c>
      <c r="H34" s="41">
        <f t="shared" si="0"/>
        <v>97.058823529411768</v>
      </c>
    </row>
    <row r="35" spans="1:8" ht="15.75" thickBot="1" x14ac:dyDescent="0.3">
      <c r="A35" s="67"/>
      <c r="B35" s="17" t="s">
        <v>27</v>
      </c>
      <c r="C35" s="26">
        <v>0</v>
      </c>
      <c r="D35" s="34"/>
      <c r="E35" s="34"/>
      <c r="F35" s="34"/>
      <c r="G35" s="34"/>
      <c r="H35" s="41" t="e">
        <f t="shared" si="0"/>
        <v>#DIV/0!</v>
      </c>
    </row>
    <row r="36" spans="1:8" ht="15.75" thickBot="1" x14ac:dyDescent="0.3">
      <c r="A36" s="67"/>
      <c r="B36" s="17" t="s">
        <v>28</v>
      </c>
      <c r="C36" s="26">
        <v>0</v>
      </c>
      <c r="D36" s="34"/>
      <c r="E36" s="34"/>
      <c r="F36" s="34"/>
      <c r="G36" s="34"/>
      <c r="H36" s="41" t="e">
        <f t="shared" si="0"/>
        <v>#DIV/0!</v>
      </c>
    </row>
    <row r="37" spans="1:8" ht="15.75" thickBot="1" x14ac:dyDescent="0.3">
      <c r="A37" s="67"/>
      <c r="B37" s="17" t="s">
        <v>29</v>
      </c>
      <c r="C37" s="26">
        <v>21</v>
      </c>
      <c r="D37" s="34">
        <v>2</v>
      </c>
      <c r="E37" s="34">
        <v>20</v>
      </c>
      <c r="F37" s="34">
        <v>2</v>
      </c>
      <c r="G37" s="34">
        <v>20</v>
      </c>
      <c r="H37" s="41">
        <f t="shared" si="0"/>
        <v>95.238095238095227</v>
      </c>
    </row>
    <row r="38" spans="1:8" ht="15.75" thickBot="1" x14ac:dyDescent="0.3">
      <c r="A38" s="67"/>
      <c r="B38" s="17" t="s">
        <v>30</v>
      </c>
      <c r="C38" s="26">
        <v>27</v>
      </c>
      <c r="D38" s="34">
        <v>5</v>
      </c>
      <c r="E38" s="34">
        <v>27</v>
      </c>
      <c r="F38" s="34">
        <v>0</v>
      </c>
      <c r="G38" s="34">
        <v>23</v>
      </c>
      <c r="H38" s="41">
        <f t="shared" si="0"/>
        <v>100</v>
      </c>
    </row>
    <row r="39" spans="1:8" ht="15.75" thickBot="1" x14ac:dyDescent="0.3">
      <c r="A39" s="67"/>
      <c r="B39" s="17" t="s">
        <v>31</v>
      </c>
      <c r="C39" s="26">
        <v>0</v>
      </c>
      <c r="D39" s="34"/>
      <c r="E39" s="34"/>
      <c r="F39" s="34"/>
      <c r="G39" s="34"/>
      <c r="H39" s="41" t="e">
        <f t="shared" si="0"/>
        <v>#DIV/0!</v>
      </c>
    </row>
    <row r="40" spans="1:8" ht="15.75" thickBot="1" x14ac:dyDescent="0.3">
      <c r="A40" s="68"/>
      <c r="B40" s="17" t="s">
        <v>32</v>
      </c>
      <c r="C40" s="26">
        <v>15</v>
      </c>
      <c r="D40" s="34">
        <v>0</v>
      </c>
      <c r="E40" s="34">
        <v>14</v>
      </c>
      <c r="F40" s="34">
        <v>0</v>
      </c>
      <c r="G40" s="34">
        <v>14</v>
      </c>
      <c r="H40" s="41">
        <f t="shared" si="0"/>
        <v>93.333333333333329</v>
      </c>
    </row>
    <row r="41" spans="1:8" ht="15.75" thickBot="1" x14ac:dyDescent="0.3">
      <c r="A41" s="68"/>
      <c r="B41" s="17" t="s">
        <v>33</v>
      </c>
      <c r="C41" s="26">
        <v>0</v>
      </c>
      <c r="D41" s="34"/>
      <c r="E41" s="34"/>
      <c r="F41" s="34"/>
      <c r="G41" s="34"/>
      <c r="H41" s="41" t="e">
        <f t="shared" si="0"/>
        <v>#DIV/0!</v>
      </c>
    </row>
    <row r="42" spans="1:8" ht="16.5" thickBot="1" x14ac:dyDescent="0.3">
      <c r="A42" s="69"/>
      <c r="B42" s="15" t="s">
        <v>9</v>
      </c>
      <c r="C42" s="29">
        <f>SUM(C33:C41)</f>
        <v>303</v>
      </c>
      <c r="D42" s="29">
        <f>SUM(D33:D41)</f>
        <v>37</v>
      </c>
      <c r="E42" s="29">
        <f>SUM(E33:E41)</f>
        <v>273</v>
      </c>
      <c r="F42" s="29">
        <f>SUM(F33:F41)</f>
        <v>25</v>
      </c>
      <c r="G42" s="29">
        <f>SUM(G33:G41)</f>
        <v>253</v>
      </c>
      <c r="H42" s="41">
        <f t="shared" si="0"/>
        <v>90.099009900990097</v>
      </c>
    </row>
    <row r="43" spans="1:8" ht="15.75" thickBot="1" x14ac:dyDescent="0.3">
      <c r="A43" s="66" t="s">
        <v>22</v>
      </c>
      <c r="B43" s="17" t="s">
        <v>25</v>
      </c>
      <c r="C43" s="27">
        <v>631</v>
      </c>
      <c r="D43" s="33">
        <v>33</v>
      </c>
      <c r="E43" s="33">
        <v>565</v>
      </c>
      <c r="F43" s="33">
        <v>1</v>
      </c>
      <c r="G43" s="33">
        <v>148</v>
      </c>
      <c r="H43" s="41">
        <f t="shared" si="0"/>
        <v>89.540412044374008</v>
      </c>
    </row>
    <row r="44" spans="1:8" ht="15.75" thickBot="1" x14ac:dyDescent="0.3">
      <c r="A44" s="67"/>
      <c r="B44" s="17" t="s">
        <v>26</v>
      </c>
      <c r="C44" s="27">
        <v>122</v>
      </c>
      <c r="D44" s="33">
        <v>5</v>
      </c>
      <c r="E44" s="33">
        <v>109</v>
      </c>
      <c r="F44" s="33">
        <v>0</v>
      </c>
      <c r="G44" s="33">
        <v>73</v>
      </c>
      <c r="H44" s="41">
        <f t="shared" si="0"/>
        <v>89.344262295081961</v>
      </c>
    </row>
    <row r="45" spans="1:8" ht="15.75" thickBot="1" x14ac:dyDescent="0.3">
      <c r="A45" s="67"/>
      <c r="B45" s="17" t="s">
        <v>27</v>
      </c>
      <c r="C45" s="27">
        <v>5</v>
      </c>
      <c r="D45" s="33">
        <v>0</v>
      </c>
      <c r="E45" s="33">
        <v>2</v>
      </c>
      <c r="F45" s="33">
        <v>0</v>
      </c>
      <c r="G45" s="33">
        <v>0</v>
      </c>
      <c r="H45" s="41">
        <f t="shared" si="0"/>
        <v>40</v>
      </c>
    </row>
    <row r="46" spans="1:8" ht="15.75" thickBot="1" x14ac:dyDescent="0.3">
      <c r="A46" s="67"/>
      <c r="B46" s="17" t="s">
        <v>28</v>
      </c>
      <c r="C46" s="27">
        <v>4</v>
      </c>
      <c r="D46" s="33">
        <v>0</v>
      </c>
      <c r="E46" s="33">
        <v>2</v>
      </c>
      <c r="F46" s="33">
        <v>0</v>
      </c>
      <c r="G46" s="33">
        <v>2</v>
      </c>
      <c r="H46" s="41">
        <f t="shared" si="0"/>
        <v>50</v>
      </c>
    </row>
    <row r="47" spans="1:8" ht="15.75" thickBot="1" x14ac:dyDescent="0.3">
      <c r="A47" s="67"/>
      <c r="B47" s="17" t="s">
        <v>29</v>
      </c>
      <c r="C47" s="27">
        <v>1</v>
      </c>
      <c r="D47" s="33">
        <v>1</v>
      </c>
      <c r="E47" s="33">
        <v>1</v>
      </c>
      <c r="F47" s="33">
        <v>0</v>
      </c>
      <c r="G47" s="33">
        <v>0</v>
      </c>
      <c r="H47" s="41">
        <f t="shared" si="0"/>
        <v>100</v>
      </c>
    </row>
    <row r="48" spans="1:8" ht="15.75" thickBot="1" x14ac:dyDescent="0.3">
      <c r="A48" s="67"/>
      <c r="B48" s="17" t="s">
        <v>30</v>
      </c>
      <c r="C48" s="27">
        <v>25</v>
      </c>
      <c r="D48" s="33">
        <v>2</v>
      </c>
      <c r="E48" s="33">
        <v>20</v>
      </c>
      <c r="F48" s="33">
        <v>0</v>
      </c>
      <c r="G48" s="33">
        <v>0</v>
      </c>
      <c r="H48" s="41">
        <f t="shared" si="0"/>
        <v>80</v>
      </c>
    </row>
    <row r="49" spans="1:8" ht="15.75" thickBot="1" x14ac:dyDescent="0.3">
      <c r="A49" s="67"/>
      <c r="B49" s="17" t="s">
        <v>31</v>
      </c>
      <c r="C49" s="27">
        <v>5</v>
      </c>
      <c r="D49" s="33">
        <v>0</v>
      </c>
      <c r="E49" s="33">
        <v>3</v>
      </c>
      <c r="F49" s="33">
        <v>0</v>
      </c>
      <c r="G49" s="33">
        <v>3</v>
      </c>
      <c r="H49" s="41">
        <f t="shared" si="0"/>
        <v>60</v>
      </c>
    </row>
    <row r="50" spans="1:8" ht="15.75" thickBot="1" x14ac:dyDescent="0.3">
      <c r="A50" s="75"/>
      <c r="B50" s="17" t="s">
        <v>32</v>
      </c>
      <c r="C50" s="27">
        <v>18</v>
      </c>
      <c r="D50" s="33">
        <v>15</v>
      </c>
      <c r="E50" s="33">
        <v>17</v>
      </c>
      <c r="F50" s="33">
        <v>9</v>
      </c>
      <c r="G50" s="33">
        <v>11</v>
      </c>
      <c r="H50" s="41">
        <f t="shared" si="0"/>
        <v>94.444444444444443</v>
      </c>
    </row>
    <row r="51" spans="1:8" ht="15.75" thickBot="1" x14ac:dyDescent="0.3">
      <c r="A51" s="75"/>
      <c r="B51" s="17" t="s">
        <v>33</v>
      </c>
      <c r="C51" s="27">
        <v>9</v>
      </c>
      <c r="D51" s="33">
        <v>1</v>
      </c>
      <c r="E51" s="33">
        <v>9</v>
      </c>
      <c r="F51" s="33">
        <v>1</v>
      </c>
      <c r="G51" s="33">
        <v>9</v>
      </c>
      <c r="H51" s="41">
        <f t="shared" si="0"/>
        <v>100</v>
      </c>
    </row>
    <row r="52" spans="1:8" ht="16.5" thickBot="1" x14ac:dyDescent="0.3">
      <c r="A52" s="76"/>
      <c r="B52" s="15" t="s">
        <v>9</v>
      </c>
      <c r="C52" s="28">
        <f>SUM(C43:C51)</f>
        <v>820</v>
      </c>
      <c r="D52" s="28">
        <f>SUM(D43:D51)</f>
        <v>57</v>
      </c>
      <c r="E52" s="28">
        <f>SUM(E43:E51)</f>
        <v>728</v>
      </c>
      <c r="F52" s="28">
        <f>SUM(F43:F51)</f>
        <v>11</v>
      </c>
      <c r="G52" s="28">
        <f>SUM(G43:G51)</f>
        <v>246</v>
      </c>
      <c r="H52" s="41">
        <f t="shared" si="0"/>
        <v>88.780487804878049</v>
      </c>
    </row>
    <row r="53" spans="1:8" ht="15.75" thickBot="1" x14ac:dyDescent="0.3">
      <c r="A53" s="48" t="s">
        <v>23</v>
      </c>
      <c r="B53" s="17" t="s">
        <v>25</v>
      </c>
      <c r="C53" s="27">
        <v>556</v>
      </c>
      <c r="D53" s="33">
        <v>67</v>
      </c>
      <c r="E53" s="33">
        <v>518</v>
      </c>
      <c r="F53" s="33">
        <v>17</v>
      </c>
      <c r="G53" s="33">
        <v>275</v>
      </c>
      <c r="H53" s="41">
        <f t="shared" si="0"/>
        <v>93.165467625899282</v>
      </c>
    </row>
    <row r="54" spans="1:8" ht="15.75" thickBot="1" x14ac:dyDescent="0.3">
      <c r="A54" s="49"/>
      <c r="B54" s="17" t="s">
        <v>26</v>
      </c>
      <c r="C54" s="27">
        <v>49</v>
      </c>
      <c r="D54" s="33">
        <v>0</v>
      </c>
      <c r="E54" s="33">
        <v>46</v>
      </c>
      <c r="F54" s="33">
        <v>0</v>
      </c>
      <c r="G54" s="33">
        <v>11</v>
      </c>
      <c r="H54" s="41">
        <f t="shared" si="0"/>
        <v>93.877551020408163</v>
      </c>
    </row>
    <row r="55" spans="1:8" ht="15.75" thickBot="1" x14ac:dyDescent="0.3">
      <c r="A55" s="49"/>
      <c r="B55" s="17" t="s">
        <v>27</v>
      </c>
      <c r="C55" s="27">
        <v>0</v>
      </c>
      <c r="D55" s="33"/>
      <c r="E55" s="33"/>
      <c r="F55" s="33"/>
      <c r="G55" s="33"/>
      <c r="H55" s="41" t="e">
        <f t="shared" si="0"/>
        <v>#DIV/0!</v>
      </c>
    </row>
    <row r="56" spans="1:8" ht="15.75" thickBot="1" x14ac:dyDescent="0.3">
      <c r="A56" s="49"/>
      <c r="B56" s="17" t="s">
        <v>28</v>
      </c>
      <c r="C56" s="27">
        <v>26</v>
      </c>
      <c r="D56" s="33">
        <v>1</v>
      </c>
      <c r="E56" s="33">
        <v>26</v>
      </c>
      <c r="F56" s="33">
        <v>0</v>
      </c>
      <c r="G56" s="33">
        <v>11</v>
      </c>
      <c r="H56" s="41">
        <f t="shared" si="0"/>
        <v>100</v>
      </c>
    </row>
    <row r="57" spans="1:8" ht="15.75" thickBot="1" x14ac:dyDescent="0.3">
      <c r="A57" s="49"/>
      <c r="B57" s="17" t="s">
        <v>29</v>
      </c>
      <c r="C57" s="27">
        <v>0</v>
      </c>
      <c r="D57" s="33"/>
      <c r="E57" s="33"/>
      <c r="F57" s="33"/>
      <c r="G57" s="33"/>
      <c r="H57" s="41" t="e">
        <f t="shared" si="0"/>
        <v>#DIV/0!</v>
      </c>
    </row>
    <row r="58" spans="1:8" ht="15.75" thickBot="1" x14ac:dyDescent="0.3">
      <c r="A58" s="49"/>
      <c r="B58" s="17" t="s">
        <v>30</v>
      </c>
      <c r="C58" s="27">
        <v>34</v>
      </c>
      <c r="D58" s="33">
        <v>4</v>
      </c>
      <c r="E58" s="33">
        <v>33</v>
      </c>
      <c r="F58" s="33">
        <v>4</v>
      </c>
      <c r="G58" s="33">
        <v>33</v>
      </c>
      <c r="H58" s="41">
        <f t="shared" si="0"/>
        <v>97.058823529411768</v>
      </c>
    </row>
    <row r="59" spans="1:8" ht="15.75" thickBot="1" x14ac:dyDescent="0.3">
      <c r="A59" s="49"/>
      <c r="B59" s="17" t="s">
        <v>31</v>
      </c>
      <c r="C59" s="27">
        <v>0</v>
      </c>
      <c r="D59" s="33"/>
      <c r="E59" s="33"/>
      <c r="F59" s="33"/>
      <c r="G59" s="33"/>
      <c r="H59" s="41" t="e">
        <f t="shared" si="0"/>
        <v>#DIV/0!</v>
      </c>
    </row>
    <row r="60" spans="1:8" ht="15.75" thickBot="1" x14ac:dyDescent="0.3">
      <c r="A60" s="50"/>
      <c r="B60" s="17" t="s">
        <v>32</v>
      </c>
      <c r="C60" s="27">
        <v>0</v>
      </c>
      <c r="D60" s="33"/>
      <c r="E60" s="33"/>
      <c r="F60" s="33"/>
      <c r="G60" s="33"/>
      <c r="H60" s="41" t="e">
        <f t="shared" si="0"/>
        <v>#DIV/0!</v>
      </c>
    </row>
    <row r="61" spans="1:8" ht="15.75" thickBot="1" x14ac:dyDescent="0.3">
      <c r="A61" s="50"/>
      <c r="B61" s="17" t="s">
        <v>33</v>
      </c>
      <c r="C61" s="27">
        <v>0</v>
      </c>
      <c r="D61" s="33"/>
      <c r="E61" s="33"/>
      <c r="F61" s="33"/>
      <c r="G61" s="33"/>
      <c r="H61" s="41" t="e">
        <f t="shared" si="0"/>
        <v>#DIV/0!</v>
      </c>
    </row>
    <row r="62" spans="1:8" ht="16.5" thickBot="1" x14ac:dyDescent="0.3">
      <c r="A62" s="51"/>
      <c r="B62" s="16" t="s">
        <v>9</v>
      </c>
      <c r="C62" s="28">
        <f>SUM(C53:C61)</f>
        <v>665</v>
      </c>
      <c r="D62" s="28">
        <f>SUM(D53:D61)</f>
        <v>72</v>
      </c>
      <c r="E62" s="28">
        <f>SUM(E53:E61)</f>
        <v>623</v>
      </c>
      <c r="F62" s="28">
        <f>SUM(F53:F61)</f>
        <v>21</v>
      </c>
      <c r="G62" s="28">
        <f>SUM(G53:G61)</f>
        <v>330</v>
      </c>
      <c r="H62" s="41">
        <f t="shared" si="0"/>
        <v>93.684210526315795</v>
      </c>
    </row>
  </sheetData>
  <sheetProtection selectLockedCells="1"/>
  <autoFilter ref="A1:G2">
    <filterColumn colId="0" showButton="0"/>
    <filterColumn colId="3" showButton="0"/>
    <filterColumn colId="5" showButton="0"/>
  </autoFilter>
  <mergeCells count="10">
    <mergeCell ref="A53:A62"/>
    <mergeCell ref="D1:E1"/>
    <mergeCell ref="F1:G1"/>
    <mergeCell ref="C1:C2"/>
    <mergeCell ref="A1:B2"/>
    <mergeCell ref="A3:A12"/>
    <mergeCell ref="A13:A22"/>
    <mergeCell ref="A23:A32"/>
    <mergeCell ref="A43:A52"/>
    <mergeCell ref="A33:A42"/>
  </mergeCells>
  <pageMargins left="0.7" right="0.7" top="0.75" bottom="0.75" header="0.3" footer="0.3"/>
  <pageSetup paperSize="9" scale="4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H62"/>
  <sheetViews>
    <sheetView tabSelected="1" topLeftCell="A16" zoomScaleNormal="100" workbookViewId="0">
      <selection activeCell="K8" sqref="K8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7" width="19.7109375" style="2" customWidth="1"/>
    <col min="8" max="8" width="13.140625" style="2" bestFit="1" customWidth="1"/>
    <col min="9" max="16384" width="9.140625" style="2"/>
  </cols>
  <sheetData>
    <row r="1" spans="1:8" ht="152.25" customHeight="1" thickBot="1" x14ac:dyDescent="0.3">
      <c r="A1" s="44" t="s">
        <v>17</v>
      </c>
      <c r="B1" s="52"/>
      <c r="C1" s="55" t="s">
        <v>4</v>
      </c>
      <c r="D1" s="70" t="s">
        <v>35</v>
      </c>
      <c r="E1" s="70"/>
      <c r="F1" s="70" t="s">
        <v>16</v>
      </c>
      <c r="G1" s="70"/>
    </row>
    <row r="2" spans="1:8" ht="51" customHeight="1" thickBot="1" x14ac:dyDescent="0.3">
      <c r="A2" s="53"/>
      <c r="B2" s="54"/>
      <c r="C2" s="56"/>
      <c r="D2" s="8" t="s">
        <v>5</v>
      </c>
      <c r="E2" s="9" t="s">
        <v>6</v>
      </c>
      <c r="F2" s="8" t="s">
        <v>5</v>
      </c>
      <c r="G2" s="9" t="s">
        <v>6</v>
      </c>
    </row>
    <row r="3" spans="1:8" ht="15" customHeight="1" thickBot="1" x14ac:dyDescent="0.3">
      <c r="A3" s="55" t="s">
        <v>20</v>
      </c>
      <c r="B3" s="17" t="s">
        <v>25</v>
      </c>
      <c r="C3" s="26">
        <v>1010</v>
      </c>
      <c r="D3" s="34">
        <v>124</v>
      </c>
      <c r="E3" s="33">
        <v>887</v>
      </c>
      <c r="F3" s="33">
        <v>58</v>
      </c>
      <c r="G3" s="33">
        <v>862</v>
      </c>
      <c r="H3" s="81">
        <f t="shared" ref="H3:H11" si="0">E3/C3</f>
        <v>0.87821782178217822</v>
      </c>
    </row>
    <row r="4" spans="1:8" ht="15" customHeight="1" thickBot="1" x14ac:dyDescent="0.3">
      <c r="A4" s="77"/>
      <c r="B4" s="17" t="s">
        <v>26</v>
      </c>
      <c r="C4" s="26">
        <v>191</v>
      </c>
      <c r="D4" s="34">
        <v>5</v>
      </c>
      <c r="E4" s="33">
        <v>177</v>
      </c>
      <c r="F4" s="33">
        <v>4</v>
      </c>
      <c r="G4" s="33">
        <v>163</v>
      </c>
      <c r="H4" s="81">
        <f t="shared" si="0"/>
        <v>0.92670157068062831</v>
      </c>
    </row>
    <row r="5" spans="1:8" ht="15" customHeight="1" thickBot="1" x14ac:dyDescent="0.3">
      <c r="A5" s="77"/>
      <c r="B5" s="17" t="s">
        <v>27</v>
      </c>
      <c r="C5" s="26">
        <v>9</v>
      </c>
      <c r="D5" s="34">
        <v>4</v>
      </c>
      <c r="E5" s="33">
        <v>8</v>
      </c>
      <c r="F5" s="33">
        <v>3</v>
      </c>
      <c r="G5" s="33">
        <v>8</v>
      </c>
      <c r="H5" s="81">
        <f t="shared" si="0"/>
        <v>0.88888888888888884</v>
      </c>
    </row>
    <row r="6" spans="1:8" ht="15" customHeight="1" thickBot="1" x14ac:dyDescent="0.3">
      <c r="A6" s="77"/>
      <c r="B6" s="17" t="s">
        <v>28</v>
      </c>
      <c r="C6" s="26">
        <v>54</v>
      </c>
      <c r="D6" s="34">
        <v>5</v>
      </c>
      <c r="E6" s="33">
        <v>42</v>
      </c>
      <c r="F6" s="33">
        <v>5</v>
      </c>
      <c r="G6" s="33">
        <v>41</v>
      </c>
      <c r="H6" s="81">
        <f t="shared" si="0"/>
        <v>0.77777777777777779</v>
      </c>
    </row>
    <row r="7" spans="1:8" ht="15" customHeight="1" thickBot="1" x14ac:dyDescent="0.3">
      <c r="A7" s="77"/>
      <c r="B7" s="17" t="s">
        <v>29</v>
      </c>
      <c r="C7" s="26">
        <v>67</v>
      </c>
      <c r="D7" s="34">
        <v>3</v>
      </c>
      <c r="E7" s="33">
        <v>64</v>
      </c>
      <c r="F7" s="33">
        <v>1</v>
      </c>
      <c r="G7" s="33">
        <v>61</v>
      </c>
      <c r="H7" s="81">
        <f t="shared" si="0"/>
        <v>0.95522388059701491</v>
      </c>
    </row>
    <row r="8" spans="1:8" ht="15" customHeight="1" thickBot="1" x14ac:dyDescent="0.3">
      <c r="A8" s="77"/>
      <c r="B8" s="17" t="s">
        <v>30</v>
      </c>
      <c r="C8" s="26">
        <v>49</v>
      </c>
      <c r="D8" s="34">
        <v>7</v>
      </c>
      <c r="E8" s="33">
        <v>37</v>
      </c>
      <c r="F8" s="33">
        <v>5</v>
      </c>
      <c r="G8" s="33">
        <v>37</v>
      </c>
      <c r="H8" s="81">
        <f t="shared" si="0"/>
        <v>0.75510204081632648</v>
      </c>
    </row>
    <row r="9" spans="1:8" ht="15" customHeight="1" thickBot="1" x14ac:dyDescent="0.3">
      <c r="A9" s="77"/>
      <c r="B9" s="17" t="s">
        <v>31</v>
      </c>
      <c r="C9" s="26">
        <v>15</v>
      </c>
      <c r="D9" s="34">
        <v>1</v>
      </c>
      <c r="E9" s="33">
        <v>15</v>
      </c>
      <c r="F9" s="33">
        <v>1</v>
      </c>
      <c r="G9" s="33">
        <v>15</v>
      </c>
      <c r="H9" s="81">
        <f t="shared" si="0"/>
        <v>1</v>
      </c>
    </row>
    <row r="10" spans="1:8" ht="15" customHeight="1" thickBot="1" x14ac:dyDescent="0.3">
      <c r="A10" s="78"/>
      <c r="B10" s="17" t="s">
        <v>32</v>
      </c>
      <c r="C10" s="26">
        <v>27</v>
      </c>
      <c r="D10" s="34">
        <v>4</v>
      </c>
      <c r="E10" s="33">
        <v>23</v>
      </c>
      <c r="F10" s="33">
        <v>2</v>
      </c>
      <c r="G10" s="33">
        <v>22</v>
      </c>
      <c r="H10" s="81">
        <f t="shared" si="0"/>
        <v>0.85185185185185186</v>
      </c>
    </row>
    <row r="11" spans="1:8" ht="15" customHeight="1" thickBot="1" x14ac:dyDescent="0.3">
      <c r="A11" s="78"/>
      <c r="B11" s="17" t="s">
        <v>33</v>
      </c>
      <c r="C11" s="26">
        <v>39</v>
      </c>
      <c r="D11" s="34">
        <v>5</v>
      </c>
      <c r="E11" s="33">
        <v>38</v>
      </c>
      <c r="F11" s="33">
        <v>3</v>
      </c>
      <c r="G11" s="33">
        <v>37</v>
      </c>
      <c r="H11" s="81">
        <f t="shared" si="0"/>
        <v>0.97435897435897434</v>
      </c>
    </row>
    <row r="12" spans="1:8" ht="30.75" customHeight="1" thickBot="1" x14ac:dyDescent="0.3">
      <c r="A12" s="78"/>
      <c r="B12" s="18" t="s">
        <v>10</v>
      </c>
      <c r="C12" s="30">
        <f>SUM(C3:C11)</f>
        <v>1461</v>
      </c>
      <c r="D12" s="30">
        <f>SUM(D3:D11)</f>
        <v>158</v>
      </c>
      <c r="E12" s="30">
        <f>SUM(E3:E11)</f>
        <v>1291</v>
      </c>
      <c r="F12" s="30">
        <f>SUM(F3:F11)</f>
        <v>82</v>
      </c>
      <c r="G12" s="30">
        <f>SUM(G3:G11)</f>
        <v>1246</v>
      </c>
      <c r="H12" s="81">
        <f>E12/C12</f>
        <v>0.88364134154688567</v>
      </c>
    </row>
    <row r="13" spans="1:8" ht="15" customHeight="1" thickBot="1" x14ac:dyDescent="0.3">
      <c r="A13" s="79"/>
      <c r="B13" s="17" t="s">
        <v>25</v>
      </c>
      <c r="C13" s="26">
        <v>1873</v>
      </c>
      <c r="D13" s="34">
        <v>410</v>
      </c>
      <c r="E13" s="33">
        <v>1639</v>
      </c>
      <c r="F13" s="33">
        <v>195</v>
      </c>
      <c r="G13" s="33">
        <v>1508</v>
      </c>
      <c r="H13" s="81">
        <f t="shared" ref="H13:H62" si="1">E13/C13</f>
        <v>0.87506673785371059</v>
      </c>
    </row>
    <row r="14" spans="1:8" ht="15" customHeight="1" thickBot="1" x14ac:dyDescent="0.3">
      <c r="A14" s="79"/>
      <c r="B14" s="17" t="s">
        <v>26</v>
      </c>
      <c r="C14" s="26">
        <v>302</v>
      </c>
      <c r="D14" s="34">
        <v>33</v>
      </c>
      <c r="E14" s="33">
        <v>268</v>
      </c>
      <c r="F14" s="33">
        <v>29</v>
      </c>
      <c r="G14" s="33">
        <v>227</v>
      </c>
      <c r="H14" s="81">
        <f t="shared" si="1"/>
        <v>0.88741721854304634</v>
      </c>
    </row>
    <row r="15" spans="1:8" ht="15" customHeight="1" thickBot="1" x14ac:dyDescent="0.3">
      <c r="A15" s="79"/>
      <c r="B15" s="17" t="s">
        <v>27</v>
      </c>
      <c r="C15" s="26">
        <v>23</v>
      </c>
      <c r="D15" s="34">
        <v>3</v>
      </c>
      <c r="E15" s="33">
        <v>19</v>
      </c>
      <c r="F15" s="33">
        <v>2</v>
      </c>
      <c r="G15" s="33">
        <v>17</v>
      </c>
      <c r="H15" s="81">
        <f t="shared" si="1"/>
        <v>0.82608695652173914</v>
      </c>
    </row>
    <row r="16" spans="1:8" ht="15" customHeight="1" thickBot="1" x14ac:dyDescent="0.3">
      <c r="A16" s="79"/>
      <c r="B16" s="17" t="s">
        <v>28</v>
      </c>
      <c r="C16" s="26">
        <v>80</v>
      </c>
      <c r="D16" s="34">
        <v>7</v>
      </c>
      <c r="E16" s="33">
        <v>63</v>
      </c>
      <c r="F16" s="33">
        <v>4</v>
      </c>
      <c r="G16" s="33">
        <v>60</v>
      </c>
      <c r="H16" s="81">
        <f t="shared" si="1"/>
        <v>0.78749999999999998</v>
      </c>
    </row>
    <row r="17" spans="1:8" ht="15" customHeight="1" thickBot="1" x14ac:dyDescent="0.3">
      <c r="A17" s="79"/>
      <c r="B17" s="17" t="s">
        <v>29</v>
      </c>
      <c r="C17" s="26">
        <v>166</v>
      </c>
      <c r="D17" s="34">
        <v>7</v>
      </c>
      <c r="E17" s="33">
        <v>157</v>
      </c>
      <c r="F17" s="33">
        <v>5</v>
      </c>
      <c r="G17" s="33">
        <v>130</v>
      </c>
      <c r="H17" s="81">
        <f t="shared" si="1"/>
        <v>0.94578313253012047</v>
      </c>
    </row>
    <row r="18" spans="1:8" ht="15" customHeight="1" thickBot="1" x14ac:dyDescent="0.3">
      <c r="A18" s="79"/>
      <c r="B18" s="17" t="s">
        <v>30</v>
      </c>
      <c r="C18" s="26">
        <v>80</v>
      </c>
      <c r="D18" s="34">
        <v>14</v>
      </c>
      <c r="E18" s="33">
        <v>57</v>
      </c>
      <c r="F18" s="33">
        <v>12</v>
      </c>
      <c r="G18" s="33">
        <v>55</v>
      </c>
      <c r="H18" s="81">
        <f t="shared" si="1"/>
        <v>0.71250000000000002</v>
      </c>
    </row>
    <row r="19" spans="1:8" ht="15" customHeight="1" thickBot="1" x14ac:dyDescent="0.3">
      <c r="A19" s="79"/>
      <c r="B19" s="17" t="s">
        <v>31</v>
      </c>
      <c r="C19" s="26">
        <v>30</v>
      </c>
      <c r="D19" s="34">
        <v>1</v>
      </c>
      <c r="E19" s="33">
        <v>30</v>
      </c>
      <c r="F19" s="33">
        <v>1</v>
      </c>
      <c r="G19" s="33">
        <v>30</v>
      </c>
      <c r="H19" s="81">
        <f t="shared" si="1"/>
        <v>1</v>
      </c>
    </row>
    <row r="20" spans="1:8" ht="15" customHeight="1" thickBot="1" x14ac:dyDescent="0.3">
      <c r="A20" s="79"/>
      <c r="B20" s="17" t="s">
        <v>32</v>
      </c>
      <c r="C20" s="26">
        <v>58</v>
      </c>
      <c r="D20" s="34">
        <v>15</v>
      </c>
      <c r="E20" s="33">
        <v>47</v>
      </c>
      <c r="F20" s="33">
        <v>10</v>
      </c>
      <c r="G20" s="33">
        <v>45</v>
      </c>
      <c r="H20" s="81">
        <f t="shared" si="1"/>
        <v>0.81034482758620685</v>
      </c>
    </row>
    <row r="21" spans="1:8" ht="15" customHeight="1" thickBot="1" x14ac:dyDescent="0.3">
      <c r="A21" s="79"/>
      <c r="B21" s="17" t="s">
        <v>33</v>
      </c>
      <c r="C21" s="26">
        <v>83</v>
      </c>
      <c r="D21" s="34">
        <v>8</v>
      </c>
      <c r="E21" s="33">
        <v>82</v>
      </c>
      <c r="F21" s="33">
        <v>4</v>
      </c>
      <c r="G21" s="33">
        <v>75</v>
      </c>
      <c r="H21" s="81">
        <f t="shared" si="1"/>
        <v>0.98795180722891562</v>
      </c>
    </row>
    <row r="22" spans="1:8" ht="30" thickBot="1" x14ac:dyDescent="0.3">
      <c r="A22" s="79"/>
      <c r="B22" s="18" t="s">
        <v>12</v>
      </c>
      <c r="C22" s="30">
        <f>SUM(C13:C21)</f>
        <v>2695</v>
      </c>
      <c r="D22" s="30">
        <f>SUM(D13:D21)</f>
        <v>498</v>
      </c>
      <c r="E22" s="30">
        <f>SUM(E13:E21)</f>
        <v>2362</v>
      </c>
      <c r="F22" s="30">
        <f>SUM(F13:F21)</f>
        <v>262</v>
      </c>
      <c r="G22" s="30">
        <f>SUM(G13:G21)</f>
        <v>2147</v>
      </c>
      <c r="H22" s="81">
        <f t="shared" si="1"/>
        <v>0.87643784786641932</v>
      </c>
    </row>
    <row r="23" spans="1:8" ht="15" customHeight="1" thickBot="1" x14ac:dyDescent="0.3">
      <c r="A23" s="79"/>
      <c r="B23" s="17" t="s">
        <v>25</v>
      </c>
      <c r="C23" s="26">
        <v>1267</v>
      </c>
      <c r="D23" s="34">
        <v>263</v>
      </c>
      <c r="E23" s="33">
        <v>1112</v>
      </c>
      <c r="F23" s="33">
        <v>125</v>
      </c>
      <c r="G23" s="33">
        <v>957</v>
      </c>
      <c r="H23" s="81">
        <f t="shared" si="1"/>
        <v>0.87766377269139695</v>
      </c>
    </row>
    <row r="24" spans="1:8" ht="15" customHeight="1" thickBot="1" x14ac:dyDescent="0.3">
      <c r="A24" s="79"/>
      <c r="B24" s="17" t="s">
        <v>26</v>
      </c>
      <c r="C24" s="26">
        <v>205</v>
      </c>
      <c r="D24" s="34">
        <v>16</v>
      </c>
      <c r="E24" s="33">
        <v>178</v>
      </c>
      <c r="F24" s="33">
        <v>10</v>
      </c>
      <c r="G24" s="33">
        <v>155</v>
      </c>
      <c r="H24" s="81">
        <f t="shared" si="1"/>
        <v>0.86829268292682926</v>
      </c>
    </row>
    <row r="25" spans="1:8" ht="15" customHeight="1" thickBot="1" x14ac:dyDescent="0.3">
      <c r="A25" s="79"/>
      <c r="B25" s="17" t="s">
        <v>27</v>
      </c>
      <c r="C25" s="26">
        <v>13</v>
      </c>
      <c r="D25" s="34">
        <v>3</v>
      </c>
      <c r="E25" s="33">
        <v>12</v>
      </c>
      <c r="F25" s="33">
        <v>3</v>
      </c>
      <c r="G25" s="33">
        <v>12</v>
      </c>
      <c r="H25" s="81">
        <f t="shared" si="1"/>
        <v>0.92307692307692313</v>
      </c>
    </row>
    <row r="26" spans="1:8" ht="15" customHeight="1" thickBot="1" x14ac:dyDescent="0.3">
      <c r="A26" s="79"/>
      <c r="B26" s="17" t="s">
        <v>28</v>
      </c>
      <c r="C26" s="26">
        <v>51</v>
      </c>
      <c r="D26" s="34">
        <v>1</v>
      </c>
      <c r="E26" s="33">
        <v>45</v>
      </c>
      <c r="F26" s="33">
        <v>1</v>
      </c>
      <c r="G26" s="33">
        <v>48</v>
      </c>
      <c r="H26" s="81">
        <f t="shared" si="1"/>
        <v>0.88235294117647056</v>
      </c>
    </row>
    <row r="27" spans="1:8" ht="15" customHeight="1" thickBot="1" x14ac:dyDescent="0.3">
      <c r="A27" s="79"/>
      <c r="B27" s="17" t="s">
        <v>29</v>
      </c>
      <c r="C27" s="26">
        <v>72</v>
      </c>
      <c r="D27" s="34">
        <v>1</v>
      </c>
      <c r="E27" s="33">
        <v>70</v>
      </c>
      <c r="F27" s="33">
        <v>1</v>
      </c>
      <c r="G27" s="33">
        <v>70</v>
      </c>
      <c r="H27" s="81">
        <f t="shared" si="1"/>
        <v>0.97222222222222221</v>
      </c>
    </row>
    <row r="28" spans="1:8" ht="15" customHeight="1" thickBot="1" x14ac:dyDescent="0.3">
      <c r="A28" s="79"/>
      <c r="B28" s="17" t="s">
        <v>30</v>
      </c>
      <c r="C28" s="26">
        <v>34</v>
      </c>
      <c r="D28" s="34">
        <v>2</v>
      </c>
      <c r="E28" s="33">
        <v>26</v>
      </c>
      <c r="F28" s="33">
        <v>2</v>
      </c>
      <c r="G28" s="33">
        <v>25</v>
      </c>
      <c r="H28" s="81">
        <f t="shared" si="1"/>
        <v>0.76470588235294112</v>
      </c>
    </row>
    <row r="29" spans="1:8" ht="15" customHeight="1" thickBot="1" x14ac:dyDescent="0.3">
      <c r="A29" s="79"/>
      <c r="B29" s="17" t="s">
        <v>31</v>
      </c>
      <c r="C29" s="26">
        <v>22</v>
      </c>
      <c r="D29" s="34">
        <v>3</v>
      </c>
      <c r="E29" s="33">
        <v>22</v>
      </c>
      <c r="F29" s="33">
        <v>3</v>
      </c>
      <c r="G29" s="33">
        <v>22</v>
      </c>
      <c r="H29" s="81">
        <f t="shared" si="1"/>
        <v>1</v>
      </c>
    </row>
    <row r="30" spans="1:8" ht="15" customHeight="1" thickBot="1" x14ac:dyDescent="0.3">
      <c r="A30" s="79"/>
      <c r="B30" s="17" t="s">
        <v>32</v>
      </c>
      <c r="C30" s="27">
        <v>14</v>
      </c>
      <c r="D30" s="33">
        <v>1</v>
      </c>
      <c r="E30" s="33">
        <v>13</v>
      </c>
      <c r="F30" s="33">
        <v>2</v>
      </c>
      <c r="G30" s="33">
        <v>10</v>
      </c>
      <c r="H30" s="81">
        <f t="shared" si="1"/>
        <v>0.9285714285714286</v>
      </c>
    </row>
    <row r="31" spans="1:8" ht="15" customHeight="1" thickBot="1" x14ac:dyDescent="0.3">
      <c r="A31" s="79"/>
      <c r="B31" s="17" t="s">
        <v>33</v>
      </c>
      <c r="C31" s="27">
        <v>25</v>
      </c>
      <c r="D31" s="33">
        <v>3</v>
      </c>
      <c r="E31" s="33">
        <v>24</v>
      </c>
      <c r="F31" s="33">
        <v>2</v>
      </c>
      <c r="G31" s="33">
        <v>22</v>
      </c>
      <c r="H31" s="81">
        <f t="shared" si="1"/>
        <v>0.96</v>
      </c>
    </row>
    <row r="32" spans="1:8" ht="30" thickBot="1" x14ac:dyDescent="0.3">
      <c r="A32" s="79"/>
      <c r="B32" s="18" t="s">
        <v>11</v>
      </c>
      <c r="C32" s="30">
        <f>SUM(C23:C31)</f>
        <v>1703</v>
      </c>
      <c r="D32" s="30">
        <f>SUM(D23:D31)</f>
        <v>293</v>
      </c>
      <c r="E32" s="30">
        <f>SUM(E23:E31)</f>
        <v>1502</v>
      </c>
      <c r="F32" s="30">
        <f>SUM(F23:F31)</f>
        <v>149</v>
      </c>
      <c r="G32" s="30">
        <f>SUM(G23:G31)</f>
        <v>1321</v>
      </c>
      <c r="H32" s="81">
        <f t="shared" si="1"/>
        <v>0.88197298884321784</v>
      </c>
    </row>
    <row r="33" spans="1:8" ht="15" customHeight="1" thickBot="1" x14ac:dyDescent="0.3">
      <c r="A33" s="55" t="s">
        <v>21</v>
      </c>
      <c r="B33" s="17" t="s">
        <v>25</v>
      </c>
      <c r="C33" s="26">
        <v>64</v>
      </c>
      <c r="D33" s="34">
        <v>8</v>
      </c>
      <c r="E33" s="33">
        <v>54</v>
      </c>
      <c r="F33" s="33">
        <v>7</v>
      </c>
      <c r="G33" s="33">
        <v>53</v>
      </c>
      <c r="H33" s="81">
        <f t="shared" si="1"/>
        <v>0.84375</v>
      </c>
    </row>
    <row r="34" spans="1:8" ht="15" customHeight="1" thickBot="1" x14ac:dyDescent="0.3">
      <c r="A34" s="77"/>
      <c r="B34" s="17" t="s">
        <v>26</v>
      </c>
      <c r="C34" s="26">
        <v>17</v>
      </c>
      <c r="D34" s="34">
        <v>1</v>
      </c>
      <c r="E34" s="33">
        <v>17</v>
      </c>
      <c r="F34" s="33">
        <v>1</v>
      </c>
      <c r="G34" s="33">
        <v>11</v>
      </c>
      <c r="H34" s="81">
        <f t="shared" si="1"/>
        <v>1</v>
      </c>
    </row>
    <row r="35" spans="1:8" ht="15" customHeight="1" thickBot="1" x14ac:dyDescent="0.3">
      <c r="A35" s="77"/>
      <c r="B35" s="17" t="s">
        <v>27</v>
      </c>
      <c r="C35" s="26">
        <v>0</v>
      </c>
      <c r="D35" s="34"/>
      <c r="E35" s="33"/>
      <c r="F35" s="33"/>
      <c r="G35" s="33"/>
      <c r="H35" s="81" t="e">
        <f t="shared" si="1"/>
        <v>#DIV/0!</v>
      </c>
    </row>
    <row r="36" spans="1:8" ht="15" customHeight="1" thickBot="1" x14ac:dyDescent="0.3">
      <c r="A36" s="77"/>
      <c r="B36" s="17" t="s">
        <v>28</v>
      </c>
      <c r="C36" s="26">
        <v>0</v>
      </c>
      <c r="D36" s="34"/>
      <c r="E36" s="33"/>
      <c r="F36" s="33"/>
      <c r="G36" s="33"/>
      <c r="H36" s="81" t="e">
        <f t="shared" si="1"/>
        <v>#DIV/0!</v>
      </c>
    </row>
    <row r="37" spans="1:8" ht="15" customHeight="1" thickBot="1" x14ac:dyDescent="0.3">
      <c r="A37" s="77"/>
      <c r="B37" s="17" t="s">
        <v>29</v>
      </c>
      <c r="C37" s="26">
        <v>2</v>
      </c>
      <c r="D37" s="34">
        <v>0</v>
      </c>
      <c r="E37" s="33">
        <v>2</v>
      </c>
      <c r="F37" s="33">
        <v>0</v>
      </c>
      <c r="G37" s="33">
        <v>2</v>
      </c>
      <c r="H37" s="81">
        <f t="shared" si="1"/>
        <v>1</v>
      </c>
    </row>
    <row r="38" spans="1:8" ht="15" customHeight="1" thickBot="1" x14ac:dyDescent="0.3">
      <c r="A38" s="77"/>
      <c r="B38" s="17" t="s">
        <v>30</v>
      </c>
      <c r="C38" s="26">
        <v>0</v>
      </c>
      <c r="D38" s="34">
        <v>0</v>
      </c>
      <c r="E38" s="33">
        <v>0</v>
      </c>
      <c r="F38" s="33">
        <v>0</v>
      </c>
      <c r="G38" s="33">
        <v>0</v>
      </c>
      <c r="H38" s="81" t="e">
        <f t="shared" si="1"/>
        <v>#DIV/0!</v>
      </c>
    </row>
    <row r="39" spans="1:8" ht="15" customHeight="1" thickBot="1" x14ac:dyDescent="0.3">
      <c r="A39" s="77"/>
      <c r="B39" s="17" t="s">
        <v>31</v>
      </c>
      <c r="C39" s="26">
        <v>0</v>
      </c>
      <c r="D39" s="34"/>
      <c r="E39" s="33"/>
      <c r="F39" s="33"/>
      <c r="G39" s="33"/>
      <c r="H39" s="81" t="e">
        <f t="shared" si="1"/>
        <v>#DIV/0!</v>
      </c>
    </row>
    <row r="40" spans="1:8" ht="15" customHeight="1" thickBot="1" x14ac:dyDescent="0.3">
      <c r="A40" s="78"/>
      <c r="B40" s="17" t="s">
        <v>32</v>
      </c>
      <c r="C40" s="26">
        <v>2</v>
      </c>
      <c r="D40" s="34">
        <v>0</v>
      </c>
      <c r="E40" s="33">
        <v>2</v>
      </c>
      <c r="F40" s="33">
        <v>0</v>
      </c>
      <c r="G40" s="33">
        <v>2</v>
      </c>
      <c r="H40" s="81">
        <f t="shared" si="1"/>
        <v>1</v>
      </c>
    </row>
    <row r="41" spans="1:8" ht="15" customHeight="1" thickBot="1" x14ac:dyDescent="0.3">
      <c r="A41" s="78"/>
      <c r="B41" s="17" t="s">
        <v>33</v>
      </c>
      <c r="C41" s="26">
        <v>0</v>
      </c>
      <c r="D41" s="34"/>
      <c r="E41" s="33"/>
      <c r="F41" s="33"/>
      <c r="G41" s="33"/>
      <c r="H41" s="81" t="e">
        <f t="shared" si="1"/>
        <v>#DIV/0!</v>
      </c>
    </row>
    <row r="42" spans="1:8" ht="30.75" customHeight="1" thickBot="1" x14ac:dyDescent="0.3">
      <c r="A42" s="78"/>
      <c r="B42" s="18" t="s">
        <v>10</v>
      </c>
      <c r="C42" s="30">
        <f>SUM(C33:C41)</f>
        <v>85</v>
      </c>
      <c r="D42" s="30">
        <f>SUM(D33:D41)</f>
        <v>9</v>
      </c>
      <c r="E42" s="30">
        <f>SUM(E33:E41)</f>
        <v>75</v>
      </c>
      <c r="F42" s="30">
        <f>SUM(F33:F41)</f>
        <v>8</v>
      </c>
      <c r="G42" s="30">
        <f>SUM(G33:G41)</f>
        <v>68</v>
      </c>
      <c r="H42" s="81">
        <f t="shared" si="1"/>
        <v>0.88235294117647056</v>
      </c>
    </row>
    <row r="43" spans="1:8" ht="15" customHeight="1" thickBot="1" x14ac:dyDescent="0.3">
      <c r="A43" s="79"/>
      <c r="B43" s="17" t="s">
        <v>25</v>
      </c>
      <c r="C43" s="26">
        <v>101</v>
      </c>
      <c r="D43" s="34">
        <v>14</v>
      </c>
      <c r="E43" s="33">
        <v>75</v>
      </c>
      <c r="F43" s="33">
        <v>12</v>
      </c>
      <c r="G43" s="33">
        <v>67</v>
      </c>
      <c r="H43" s="81">
        <f t="shared" si="1"/>
        <v>0.74257425742574257</v>
      </c>
    </row>
    <row r="44" spans="1:8" ht="15" customHeight="1" thickBot="1" x14ac:dyDescent="0.3">
      <c r="A44" s="79"/>
      <c r="B44" s="17" t="s">
        <v>26</v>
      </c>
      <c r="C44" s="26">
        <v>17</v>
      </c>
      <c r="D44" s="34">
        <v>1</v>
      </c>
      <c r="E44" s="33">
        <v>16</v>
      </c>
      <c r="F44" s="33">
        <v>1</v>
      </c>
      <c r="G44" s="33">
        <v>12</v>
      </c>
      <c r="H44" s="81">
        <f t="shared" si="1"/>
        <v>0.94117647058823528</v>
      </c>
    </row>
    <row r="45" spans="1:8" ht="15" customHeight="1" thickBot="1" x14ac:dyDescent="0.3">
      <c r="A45" s="79"/>
      <c r="B45" s="17" t="s">
        <v>27</v>
      </c>
      <c r="C45" s="26">
        <v>0</v>
      </c>
      <c r="D45" s="34"/>
      <c r="E45" s="33"/>
      <c r="F45" s="33"/>
      <c r="G45" s="33"/>
      <c r="H45" s="81" t="e">
        <f t="shared" si="1"/>
        <v>#DIV/0!</v>
      </c>
    </row>
    <row r="46" spans="1:8" ht="15" customHeight="1" thickBot="1" x14ac:dyDescent="0.3">
      <c r="A46" s="79"/>
      <c r="B46" s="17" t="s">
        <v>28</v>
      </c>
      <c r="C46" s="26">
        <v>0</v>
      </c>
      <c r="D46" s="34"/>
      <c r="E46" s="33"/>
      <c r="F46" s="33"/>
      <c r="G46" s="33"/>
      <c r="H46" s="81" t="e">
        <f t="shared" si="1"/>
        <v>#DIV/0!</v>
      </c>
    </row>
    <row r="47" spans="1:8" ht="15" customHeight="1" thickBot="1" x14ac:dyDescent="0.3">
      <c r="A47" s="79"/>
      <c r="B47" s="17" t="s">
        <v>29</v>
      </c>
      <c r="C47" s="26">
        <v>19</v>
      </c>
      <c r="D47" s="34">
        <v>2</v>
      </c>
      <c r="E47" s="33">
        <v>18</v>
      </c>
      <c r="F47" s="33">
        <v>2</v>
      </c>
      <c r="G47" s="33">
        <v>18</v>
      </c>
      <c r="H47" s="81">
        <f t="shared" si="1"/>
        <v>0.94736842105263153</v>
      </c>
    </row>
    <row r="48" spans="1:8" ht="15" customHeight="1" thickBot="1" x14ac:dyDescent="0.3">
      <c r="A48" s="79"/>
      <c r="B48" s="17" t="s">
        <v>30</v>
      </c>
      <c r="C48" s="26">
        <v>27</v>
      </c>
      <c r="D48" s="34">
        <v>5</v>
      </c>
      <c r="E48" s="33">
        <v>27</v>
      </c>
      <c r="F48" s="33">
        <v>0</v>
      </c>
      <c r="G48" s="33">
        <v>23</v>
      </c>
      <c r="H48" s="81">
        <f t="shared" si="1"/>
        <v>1</v>
      </c>
    </row>
    <row r="49" spans="1:8" ht="15" customHeight="1" thickBot="1" x14ac:dyDescent="0.3">
      <c r="A49" s="79"/>
      <c r="B49" s="17" t="s">
        <v>31</v>
      </c>
      <c r="C49" s="26">
        <v>0</v>
      </c>
      <c r="D49" s="34"/>
      <c r="E49" s="33"/>
      <c r="F49" s="33"/>
      <c r="G49" s="33"/>
      <c r="H49" s="81" t="e">
        <f t="shared" si="1"/>
        <v>#DIV/0!</v>
      </c>
    </row>
    <row r="50" spans="1:8" ht="15" customHeight="1" thickBot="1" x14ac:dyDescent="0.3">
      <c r="A50" s="79"/>
      <c r="B50" s="17" t="s">
        <v>32</v>
      </c>
      <c r="C50" s="26">
        <v>13</v>
      </c>
      <c r="D50" s="34">
        <v>0</v>
      </c>
      <c r="E50" s="33">
        <v>12</v>
      </c>
      <c r="F50" s="33">
        <v>0</v>
      </c>
      <c r="G50" s="33">
        <v>12</v>
      </c>
      <c r="H50" s="81">
        <f t="shared" si="1"/>
        <v>0.92307692307692313</v>
      </c>
    </row>
    <row r="51" spans="1:8" ht="15" customHeight="1" thickBot="1" x14ac:dyDescent="0.3">
      <c r="A51" s="79"/>
      <c r="B51" s="17" t="s">
        <v>33</v>
      </c>
      <c r="C51" s="26">
        <v>0</v>
      </c>
      <c r="D51" s="34"/>
      <c r="E51" s="33"/>
      <c r="F51" s="33"/>
      <c r="G51" s="33"/>
      <c r="H51" s="81" t="e">
        <f t="shared" si="1"/>
        <v>#DIV/0!</v>
      </c>
    </row>
    <row r="52" spans="1:8" ht="30" thickBot="1" x14ac:dyDescent="0.3">
      <c r="A52" s="79"/>
      <c r="B52" s="18" t="s">
        <v>12</v>
      </c>
      <c r="C52" s="30">
        <f>SUM(C43:C51)</f>
        <v>177</v>
      </c>
      <c r="D52" s="30">
        <f>SUM(D43:D51)</f>
        <v>22</v>
      </c>
      <c r="E52" s="30">
        <f>SUM(E43:E51)</f>
        <v>148</v>
      </c>
      <c r="F52" s="30">
        <f>SUM(F43:F51)</f>
        <v>15</v>
      </c>
      <c r="G52" s="30">
        <f>SUM(G43:G51)</f>
        <v>132</v>
      </c>
      <c r="H52" s="81">
        <f t="shared" si="1"/>
        <v>0.83615819209039544</v>
      </c>
    </row>
    <row r="53" spans="1:8" ht="15" customHeight="1" thickBot="1" x14ac:dyDescent="0.3">
      <c r="A53" s="79"/>
      <c r="B53" s="17" t="s">
        <v>25</v>
      </c>
      <c r="C53" s="26">
        <v>13</v>
      </c>
      <c r="D53" s="34">
        <v>2</v>
      </c>
      <c r="E53" s="33">
        <v>10</v>
      </c>
      <c r="F53" s="33">
        <v>2</v>
      </c>
      <c r="G53" s="33">
        <v>10</v>
      </c>
      <c r="H53" s="81">
        <f t="shared" si="1"/>
        <v>0.76923076923076927</v>
      </c>
    </row>
    <row r="54" spans="1:8" ht="15" customHeight="1" thickBot="1" x14ac:dyDescent="0.3">
      <c r="A54" s="79"/>
      <c r="B54" s="17" t="s">
        <v>26</v>
      </c>
      <c r="C54" s="26">
        <v>0</v>
      </c>
      <c r="D54" s="34"/>
      <c r="E54" s="33"/>
      <c r="F54" s="33"/>
      <c r="G54" s="33"/>
      <c r="H54" s="81" t="e">
        <f t="shared" si="1"/>
        <v>#DIV/0!</v>
      </c>
    </row>
    <row r="55" spans="1:8" ht="15" customHeight="1" thickBot="1" x14ac:dyDescent="0.3">
      <c r="A55" s="79"/>
      <c r="B55" s="17" t="s">
        <v>27</v>
      </c>
      <c r="C55" s="26">
        <v>0</v>
      </c>
      <c r="D55" s="34"/>
      <c r="E55" s="33"/>
      <c r="F55" s="33"/>
      <c r="G55" s="33"/>
      <c r="H55" s="81" t="e">
        <f t="shared" si="1"/>
        <v>#DIV/0!</v>
      </c>
    </row>
    <row r="56" spans="1:8" ht="15" customHeight="1" thickBot="1" x14ac:dyDescent="0.3">
      <c r="A56" s="79"/>
      <c r="B56" s="17" t="s">
        <v>28</v>
      </c>
      <c r="C56" s="26">
        <v>0</v>
      </c>
      <c r="D56" s="34"/>
      <c r="E56" s="33"/>
      <c r="F56" s="33"/>
      <c r="G56" s="33"/>
      <c r="H56" s="81" t="e">
        <f t="shared" si="1"/>
        <v>#DIV/0!</v>
      </c>
    </row>
    <row r="57" spans="1:8" ht="15" customHeight="1" thickBot="1" x14ac:dyDescent="0.3">
      <c r="A57" s="79"/>
      <c r="B57" s="17" t="s">
        <v>29</v>
      </c>
      <c r="C57" s="26">
        <v>0</v>
      </c>
      <c r="D57" s="34">
        <v>0</v>
      </c>
      <c r="E57" s="33">
        <v>0</v>
      </c>
      <c r="F57" s="33">
        <v>0</v>
      </c>
      <c r="G57" s="33">
        <v>0</v>
      </c>
      <c r="H57" s="81" t="e">
        <f t="shared" si="1"/>
        <v>#DIV/0!</v>
      </c>
    </row>
    <row r="58" spans="1:8" ht="15" customHeight="1" thickBot="1" x14ac:dyDescent="0.3">
      <c r="A58" s="79"/>
      <c r="B58" s="17" t="s">
        <v>30</v>
      </c>
      <c r="C58" s="26">
        <v>0</v>
      </c>
      <c r="D58" s="34">
        <v>0</v>
      </c>
      <c r="E58" s="33">
        <v>0</v>
      </c>
      <c r="F58" s="33">
        <v>0</v>
      </c>
      <c r="G58" s="33">
        <v>0</v>
      </c>
      <c r="H58" s="81" t="e">
        <f t="shared" si="1"/>
        <v>#DIV/0!</v>
      </c>
    </row>
    <row r="59" spans="1:8" ht="15" customHeight="1" thickBot="1" x14ac:dyDescent="0.3">
      <c r="A59" s="79"/>
      <c r="B59" s="17" t="s">
        <v>31</v>
      </c>
      <c r="C59" s="26">
        <v>0</v>
      </c>
      <c r="D59" s="34"/>
      <c r="E59" s="33"/>
      <c r="F59" s="33"/>
      <c r="G59" s="33"/>
      <c r="H59" s="81" t="e">
        <f t="shared" si="1"/>
        <v>#DIV/0!</v>
      </c>
    </row>
    <row r="60" spans="1:8" ht="15" customHeight="1" thickBot="1" x14ac:dyDescent="0.3">
      <c r="A60" s="79"/>
      <c r="B60" s="17" t="s">
        <v>32</v>
      </c>
      <c r="C60" s="27">
        <v>0</v>
      </c>
      <c r="D60" s="33">
        <v>0</v>
      </c>
      <c r="E60" s="33">
        <v>0</v>
      </c>
      <c r="F60" s="33">
        <v>0</v>
      </c>
      <c r="G60" s="33">
        <v>0</v>
      </c>
      <c r="H60" s="81" t="e">
        <f t="shared" si="1"/>
        <v>#DIV/0!</v>
      </c>
    </row>
    <row r="61" spans="1:8" ht="15" customHeight="1" thickBot="1" x14ac:dyDescent="0.3">
      <c r="A61" s="79"/>
      <c r="B61" s="17" t="s">
        <v>33</v>
      </c>
      <c r="C61" s="27">
        <v>0</v>
      </c>
      <c r="D61" s="33"/>
      <c r="E61" s="33"/>
      <c r="F61" s="33"/>
      <c r="G61" s="33"/>
      <c r="H61" s="81" t="e">
        <f t="shared" si="1"/>
        <v>#DIV/0!</v>
      </c>
    </row>
    <row r="62" spans="1:8" ht="30" thickBot="1" x14ac:dyDescent="0.3">
      <c r="A62" s="80"/>
      <c r="B62" s="18" t="s">
        <v>11</v>
      </c>
      <c r="C62" s="30">
        <f>SUM(C53:C61)</f>
        <v>13</v>
      </c>
      <c r="D62" s="30">
        <f>SUM(D53:D61)</f>
        <v>2</v>
      </c>
      <c r="E62" s="30">
        <f>SUM(E53:E61)</f>
        <v>10</v>
      </c>
      <c r="F62" s="30">
        <f>SUM(F53:F61)</f>
        <v>2</v>
      </c>
      <c r="G62" s="30">
        <f>SUM(G53:G61)</f>
        <v>10</v>
      </c>
      <c r="H62" s="81">
        <f t="shared" si="1"/>
        <v>0.76923076923076927</v>
      </c>
    </row>
  </sheetData>
  <sheetProtection selectLockedCells="1"/>
  <autoFilter ref="A1:G2">
    <filterColumn colId="0" showButton="0"/>
    <filterColumn colId="3" showButton="0"/>
    <filterColumn colId="5" showButton="0"/>
  </autoFilter>
  <mergeCells count="6">
    <mergeCell ref="A33:A62"/>
    <mergeCell ref="A3:A32"/>
    <mergeCell ref="C1:C2"/>
    <mergeCell ref="D1:E1"/>
    <mergeCell ref="F1:G1"/>
    <mergeCell ref="A1:B2"/>
  </mergeCells>
  <pageMargins left="0.7" right="0.7" top="0.75" bottom="0.75" header="0.3" footer="0.3"/>
  <pageSetup paperSize="9" scale="4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2"/>
  <sheetViews>
    <sheetView zoomScaleNormal="100" workbookViewId="0">
      <selection activeCell="J17" sqref="J17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4" width="32.7109375" style="2" customWidth="1"/>
    <col min="5" max="16384" width="9.140625" style="2"/>
  </cols>
  <sheetData>
    <row r="1" spans="1:4" ht="105.75" customHeight="1" thickBot="1" x14ac:dyDescent="0.3">
      <c r="A1" s="44" t="s">
        <v>17</v>
      </c>
      <c r="B1" s="52"/>
      <c r="C1" s="55" t="s">
        <v>4</v>
      </c>
      <c r="D1" s="4" t="s">
        <v>7</v>
      </c>
    </row>
    <row r="2" spans="1:4" ht="15.75" thickBot="1" x14ac:dyDescent="0.3">
      <c r="A2" s="53"/>
      <c r="B2" s="54"/>
      <c r="C2" s="56"/>
      <c r="D2" s="8" t="s">
        <v>5</v>
      </c>
    </row>
    <row r="3" spans="1:4" ht="15" customHeight="1" thickBot="1" x14ac:dyDescent="0.3">
      <c r="A3" s="48" t="s">
        <v>20</v>
      </c>
      <c r="B3" s="17" t="s">
        <v>25</v>
      </c>
      <c r="C3" s="26">
        <f>'Таблица 3 (заполняется первой!)'!C23</f>
        <v>3340</v>
      </c>
      <c r="D3" s="34">
        <v>516</v>
      </c>
    </row>
    <row r="4" spans="1:4" ht="15" customHeight="1" thickBot="1" x14ac:dyDescent="0.3">
      <c r="A4" s="49"/>
      <c r="B4" s="17" t="s">
        <v>26</v>
      </c>
      <c r="C4" s="26">
        <f>'Таблица 3 (заполняется первой!)'!C24</f>
        <v>389</v>
      </c>
      <c r="D4" s="34">
        <v>95</v>
      </c>
    </row>
    <row r="5" spans="1:4" ht="15" customHeight="1" thickBot="1" x14ac:dyDescent="0.3">
      <c r="A5" s="49"/>
      <c r="B5" s="17" t="s">
        <v>27</v>
      </c>
      <c r="C5" s="26">
        <f>'Таблица 3 (заполняется первой!)'!C25</f>
        <v>39</v>
      </c>
      <c r="D5" s="34">
        <v>0</v>
      </c>
    </row>
    <row r="6" spans="1:4" ht="15" customHeight="1" thickBot="1" x14ac:dyDescent="0.3">
      <c r="A6" s="49"/>
      <c r="B6" s="17" t="s">
        <v>28</v>
      </c>
      <c r="C6" s="26">
        <f>'Таблица 3 (заполняется первой!)'!C26</f>
        <v>185</v>
      </c>
      <c r="D6" s="34">
        <v>43</v>
      </c>
    </row>
    <row r="7" spans="1:4" ht="15" customHeight="1" thickBot="1" x14ac:dyDescent="0.3">
      <c r="A7" s="49"/>
      <c r="B7" s="17" t="s">
        <v>29</v>
      </c>
      <c r="C7" s="26">
        <f>'Таблица 3 (заполняется первой!)'!C27</f>
        <v>228</v>
      </c>
      <c r="D7" s="34">
        <v>4</v>
      </c>
    </row>
    <row r="8" spans="1:4" ht="15" customHeight="1" thickBot="1" x14ac:dyDescent="0.3">
      <c r="A8" s="49"/>
      <c r="B8" s="17" t="s">
        <v>30</v>
      </c>
      <c r="C8" s="26">
        <f>'Таблица 3 (заполняется первой!)'!C28</f>
        <v>149</v>
      </c>
      <c r="D8" s="34">
        <v>76</v>
      </c>
    </row>
    <row r="9" spans="1:4" ht="15" customHeight="1" thickBot="1" x14ac:dyDescent="0.3">
      <c r="A9" s="49"/>
      <c r="B9" s="17" t="s">
        <v>31</v>
      </c>
      <c r="C9" s="26">
        <f>'Таблица 3 (заполняется первой!)'!C29</f>
        <v>47</v>
      </c>
      <c r="D9" s="34">
        <v>0</v>
      </c>
    </row>
    <row r="10" spans="1:4" ht="15" customHeight="1" thickBot="1" x14ac:dyDescent="0.3">
      <c r="A10" s="74"/>
      <c r="B10" s="17" t="s">
        <v>32</v>
      </c>
      <c r="C10" s="26">
        <f>'Таблица 3 (заполняется первой!)'!C30</f>
        <v>99</v>
      </c>
      <c r="D10" s="34">
        <v>0</v>
      </c>
    </row>
    <row r="11" spans="1:4" ht="15" customHeight="1" thickBot="1" x14ac:dyDescent="0.3">
      <c r="A11" s="74"/>
      <c r="B11" s="17" t="s">
        <v>33</v>
      </c>
      <c r="C11" s="26">
        <f>'Таблица 3 (заполняется первой!)'!C31</f>
        <v>114</v>
      </c>
      <c r="D11" s="34">
        <v>8</v>
      </c>
    </row>
    <row r="12" spans="1:4" ht="16.5" thickBot="1" x14ac:dyDescent="0.3">
      <c r="A12" s="51"/>
      <c r="B12" s="13" t="s">
        <v>9</v>
      </c>
      <c r="C12" s="29">
        <f>SUM(C3:C11)</f>
        <v>4590</v>
      </c>
      <c r="D12" s="29">
        <f>SUM(D3:D11)</f>
        <v>742</v>
      </c>
    </row>
    <row r="13" spans="1:4" ht="15.75" thickBot="1" x14ac:dyDescent="0.3">
      <c r="A13" s="66" t="s">
        <v>21</v>
      </c>
      <c r="B13" s="17" t="s">
        <v>25</v>
      </c>
      <c r="C13" s="26">
        <v>206</v>
      </c>
      <c r="D13" s="34">
        <v>28</v>
      </c>
    </row>
    <row r="14" spans="1:4" ht="15.75" thickBot="1" x14ac:dyDescent="0.3">
      <c r="A14" s="67"/>
      <c r="B14" s="17" t="s">
        <v>26</v>
      </c>
      <c r="C14" s="26">
        <f>'Таблица 3 (заполняется первой!)'!C34</f>
        <v>34</v>
      </c>
      <c r="D14" s="34">
        <v>0</v>
      </c>
    </row>
    <row r="15" spans="1:4" ht="15.75" thickBot="1" x14ac:dyDescent="0.3">
      <c r="A15" s="67"/>
      <c r="B15" s="17" t="s">
        <v>27</v>
      </c>
      <c r="C15" s="26">
        <f>'Таблица 3 (заполняется первой!)'!C35</f>
        <v>0</v>
      </c>
      <c r="D15" s="34">
        <v>0</v>
      </c>
    </row>
    <row r="16" spans="1:4" ht="15.75" thickBot="1" x14ac:dyDescent="0.3">
      <c r="A16" s="67"/>
      <c r="B16" s="17" t="s">
        <v>28</v>
      </c>
      <c r="C16" s="26">
        <f>'Таблица 3 (заполняется первой!)'!C36</f>
        <v>0</v>
      </c>
      <c r="D16" s="34">
        <v>0</v>
      </c>
    </row>
    <row r="17" spans="1:4" ht="15.75" thickBot="1" x14ac:dyDescent="0.3">
      <c r="A17" s="67"/>
      <c r="B17" s="17" t="s">
        <v>29</v>
      </c>
      <c r="C17" s="26">
        <f>'Таблица 3 (заполняется первой!)'!C37</f>
        <v>21</v>
      </c>
      <c r="D17" s="34">
        <v>8</v>
      </c>
    </row>
    <row r="18" spans="1:4" ht="15.75" thickBot="1" x14ac:dyDescent="0.3">
      <c r="A18" s="67"/>
      <c r="B18" s="17" t="s">
        <v>30</v>
      </c>
      <c r="C18" s="26">
        <f>'Таблица 3 (заполняется первой!)'!C38</f>
        <v>27</v>
      </c>
      <c r="D18" s="34">
        <v>0</v>
      </c>
    </row>
    <row r="19" spans="1:4" ht="15.75" thickBot="1" x14ac:dyDescent="0.3">
      <c r="A19" s="67"/>
      <c r="B19" s="17" t="s">
        <v>31</v>
      </c>
      <c r="C19" s="26">
        <f>'Таблица 3 (заполняется первой!)'!C39</f>
        <v>0</v>
      </c>
      <c r="D19" s="34">
        <v>0</v>
      </c>
    </row>
    <row r="20" spans="1:4" ht="15.75" thickBot="1" x14ac:dyDescent="0.3">
      <c r="A20" s="68"/>
      <c r="B20" s="17" t="s">
        <v>32</v>
      </c>
      <c r="C20" s="26">
        <f>'Таблица 3 (заполняется первой!)'!C40</f>
        <v>15</v>
      </c>
      <c r="D20" s="34">
        <v>0</v>
      </c>
    </row>
    <row r="21" spans="1:4" ht="15.75" thickBot="1" x14ac:dyDescent="0.3">
      <c r="A21" s="68"/>
      <c r="B21" s="17" t="s">
        <v>33</v>
      </c>
      <c r="C21" s="26">
        <f>'Таблица 3 (заполняется первой!)'!C41</f>
        <v>0</v>
      </c>
      <c r="D21" s="34">
        <v>0</v>
      </c>
    </row>
    <row r="22" spans="1:4" ht="16.5" thickBot="1" x14ac:dyDescent="0.3">
      <c r="A22" s="69"/>
      <c r="B22" s="13" t="s">
        <v>9</v>
      </c>
      <c r="C22" s="29">
        <f>SUM(C13:C21)</f>
        <v>303</v>
      </c>
      <c r="D22" s="29">
        <f>SUM(D13:D21)</f>
        <v>36</v>
      </c>
    </row>
  </sheetData>
  <sheetProtection selectLockedCells="1"/>
  <autoFilter ref="A1:D2">
    <filterColumn colId="0" showButton="0"/>
  </autoFilter>
  <mergeCells count="4">
    <mergeCell ref="A1:B2"/>
    <mergeCell ref="C1:C2"/>
    <mergeCell ref="A3:A12"/>
    <mergeCell ref="A13:A22"/>
  </mergeCells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62"/>
  <sheetViews>
    <sheetView view="pageBreakPreview" topLeftCell="A10" zoomScaleNormal="100" zoomScaleSheetLayoutView="100" workbookViewId="0">
      <selection activeCell="H65" sqref="H65"/>
    </sheetView>
  </sheetViews>
  <sheetFormatPr defaultRowHeight="15" x14ac:dyDescent="0.25"/>
  <cols>
    <col min="1" max="4" width="36.7109375" style="2" customWidth="1"/>
    <col min="5" max="16384" width="9.140625" style="2"/>
  </cols>
  <sheetData>
    <row r="1" spans="1:4" ht="105.75" customHeight="1" thickBot="1" x14ac:dyDescent="0.3">
      <c r="A1" s="44" t="s">
        <v>17</v>
      </c>
      <c r="B1" s="52"/>
      <c r="C1" s="55" t="s">
        <v>4</v>
      </c>
      <c r="D1" s="31" t="s">
        <v>7</v>
      </c>
    </row>
    <row r="2" spans="1:4" ht="15.75" customHeight="1" thickBot="1" x14ac:dyDescent="0.3">
      <c r="A2" s="53"/>
      <c r="B2" s="54"/>
      <c r="C2" s="56"/>
      <c r="D2" s="8" t="s">
        <v>5</v>
      </c>
    </row>
    <row r="3" spans="1:4" ht="15" customHeight="1" thickBot="1" x14ac:dyDescent="0.3">
      <c r="A3" s="55" t="s">
        <v>20</v>
      </c>
      <c r="B3" s="17" t="s">
        <v>25</v>
      </c>
      <c r="C3" s="26">
        <f>'Таблица3.1(заполняется второй!)'!C3</f>
        <v>1010</v>
      </c>
      <c r="D3" s="34">
        <v>145</v>
      </c>
    </row>
    <row r="4" spans="1:4" ht="15" customHeight="1" thickBot="1" x14ac:dyDescent="0.3">
      <c r="A4" s="77"/>
      <c r="B4" s="17" t="s">
        <v>26</v>
      </c>
      <c r="C4" s="26">
        <f>'Таблица3.1(заполняется второй!)'!C4</f>
        <v>191</v>
      </c>
      <c r="D4" s="34">
        <v>44</v>
      </c>
    </row>
    <row r="5" spans="1:4" ht="15" customHeight="1" thickBot="1" x14ac:dyDescent="0.3">
      <c r="A5" s="77"/>
      <c r="B5" s="17" t="s">
        <v>27</v>
      </c>
      <c r="C5" s="26">
        <f>'Таблица3.1(заполняется второй!)'!C5</f>
        <v>9</v>
      </c>
      <c r="D5" s="34">
        <v>0</v>
      </c>
    </row>
    <row r="6" spans="1:4" ht="15.75" thickBot="1" x14ac:dyDescent="0.3">
      <c r="A6" s="77"/>
      <c r="B6" s="17" t="s">
        <v>28</v>
      </c>
      <c r="C6" s="26">
        <f>'Таблица3.1(заполняется второй!)'!C6</f>
        <v>54</v>
      </c>
      <c r="D6" s="34">
        <v>9</v>
      </c>
    </row>
    <row r="7" spans="1:4" ht="15.75" customHeight="1" thickBot="1" x14ac:dyDescent="0.3">
      <c r="A7" s="77"/>
      <c r="B7" s="17" t="s">
        <v>29</v>
      </c>
      <c r="C7" s="26">
        <f>'Таблица3.1(заполняется второй!)'!C7</f>
        <v>67</v>
      </c>
      <c r="D7" s="34">
        <v>2</v>
      </c>
    </row>
    <row r="8" spans="1:4" ht="15.75" customHeight="1" thickBot="1" x14ac:dyDescent="0.3">
      <c r="A8" s="77"/>
      <c r="B8" s="17" t="s">
        <v>30</v>
      </c>
      <c r="C8" s="26">
        <f>'Таблица3.1(заполняется второй!)'!C8</f>
        <v>49</v>
      </c>
      <c r="D8" s="34">
        <v>26</v>
      </c>
    </row>
    <row r="9" spans="1:4" ht="15.75" customHeight="1" thickBot="1" x14ac:dyDescent="0.3">
      <c r="A9" s="77"/>
      <c r="B9" s="17" t="s">
        <v>31</v>
      </c>
      <c r="C9" s="26">
        <f>'Таблица3.1(заполняется второй!)'!C9</f>
        <v>15</v>
      </c>
      <c r="D9" s="34">
        <v>0</v>
      </c>
    </row>
    <row r="10" spans="1:4" ht="15.75" thickBot="1" x14ac:dyDescent="0.3">
      <c r="A10" s="78"/>
      <c r="B10" s="17" t="s">
        <v>32</v>
      </c>
      <c r="C10" s="26">
        <f>'Таблица3.1(заполняется второй!)'!C10</f>
        <v>27</v>
      </c>
      <c r="D10" s="34">
        <v>0</v>
      </c>
    </row>
    <row r="11" spans="1:4" ht="15.75" customHeight="1" thickBot="1" x14ac:dyDescent="0.3">
      <c r="A11" s="78"/>
      <c r="B11" s="17" t="s">
        <v>33</v>
      </c>
      <c r="C11" s="26">
        <f>'Таблица3.1(заполняется второй!)'!C11</f>
        <v>39</v>
      </c>
      <c r="D11" s="34">
        <v>1</v>
      </c>
    </row>
    <row r="12" spans="1:4" ht="30.75" customHeight="1" thickBot="1" x14ac:dyDescent="0.3">
      <c r="A12" s="78"/>
      <c r="B12" s="18" t="s">
        <v>10</v>
      </c>
      <c r="C12" s="30">
        <f>SUM(C3:C11)</f>
        <v>1461</v>
      </c>
      <c r="D12" s="30">
        <f>SUM(D3:D11)</f>
        <v>227</v>
      </c>
    </row>
    <row r="13" spans="1:4" ht="15.75" customHeight="1" thickBot="1" x14ac:dyDescent="0.3">
      <c r="A13" s="79"/>
      <c r="B13" s="17" t="s">
        <v>25</v>
      </c>
      <c r="C13" s="26">
        <f>'Таблица3.1(заполняется второй!)'!C13</f>
        <v>1873</v>
      </c>
      <c r="D13" s="34">
        <v>261</v>
      </c>
    </row>
    <row r="14" spans="1:4" ht="15.75" thickBot="1" x14ac:dyDescent="0.3">
      <c r="A14" s="79"/>
      <c r="B14" s="17" t="s">
        <v>26</v>
      </c>
      <c r="C14" s="26">
        <f>'Таблица3.1(заполняется второй!)'!C14</f>
        <v>302</v>
      </c>
      <c r="D14" s="34">
        <v>78</v>
      </c>
    </row>
    <row r="15" spans="1:4" ht="15.75" customHeight="1" thickBot="1" x14ac:dyDescent="0.3">
      <c r="A15" s="79"/>
      <c r="B15" s="17" t="s">
        <v>27</v>
      </c>
      <c r="C15" s="26">
        <f>'Таблица3.1(заполняется второй!)'!C15</f>
        <v>23</v>
      </c>
      <c r="D15" s="34">
        <v>0</v>
      </c>
    </row>
    <row r="16" spans="1:4" ht="15.75" customHeight="1" thickBot="1" x14ac:dyDescent="0.3">
      <c r="A16" s="79"/>
      <c r="B16" s="17" t="s">
        <v>28</v>
      </c>
      <c r="C16" s="26">
        <f>'Таблица3.1(заполняется второй!)'!C16</f>
        <v>80</v>
      </c>
      <c r="D16" s="34">
        <v>12</v>
      </c>
    </row>
    <row r="17" spans="1:4" ht="15.75" customHeight="1" thickBot="1" x14ac:dyDescent="0.3">
      <c r="A17" s="79"/>
      <c r="B17" s="17" t="s">
        <v>29</v>
      </c>
      <c r="C17" s="26">
        <f>'Таблица3.1(заполняется второй!)'!C17</f>
        <v>166</v>
      </c>
      <c r="D17" s="34">
        <v>2</v>
      </c>
    </row>
    <row r="18" spans="1:4" ht="15.75" thickBot="1" x14ac:dyDescent="0.3">
      <c r="A18" s="79"/>
      <c r="B18" s="17" t="s">
        <v>30</v>
      </c>
      <c r="C18" s="26">
        <f>'Таблица3.1(заполняется второй!)'!C18</f>
        <v>80</v>
      </c>
      <c r="D18" s="34">
        <v>39</v>
      </c>
    </row>
    <row r="19" spans="1:4" ht="15.75" customHeight="1" thickBot="1" x14ac:dyDescent="0.3">
      <c r="A19" s="79"/>
      <c r="B19" s="17" t="s">
        <v>31</v>
      </c>
      <c r="C19" s="26">
        <f>'Таблица3.1(заполняется второй!)'!C19</f>
        <v>30</v>
      </c>
      <c r="D19" s="34">
        <v>0</v>
      </c>
    </row>
    <row r="20" spans="1:4" ht="15.75" customHeight="1" thickBot="1" x14ac:dyDescent="0.3">
      <c r="A20" s="79"/>
      <c r="B20" s="17" t="s">
        <v>32</v>
      </c>
      <c r="C20" s="26">
        <f>'Таблица3.1(заполняется второй!)'!C20</f>
        <v>58</v>
      </c>
      <c r="D20" s="34">
        <v>0</v>
      </c>
    </row>
    <row r="21" spans="1:4" ht="15.75" customHeight="1" thickBot="1" x14ac:dyDescent="0.3">
      <c r="A21" s="79"/>
      <c r="B21" s="17" t="s">
        <v>33</v>
      </c>
      <c r="C21" s="26">
        <f>'Таблица3.1(заполняется второй!)'!C21</f>
        <v>83</v>
      </c>
      <c r="D21" s="34">
        <v>5</v>
      </c>
    </row>
    <row r="22" spans="1:4" ht="30" customHeight="1" thickBot="1" x14ac:dyDescent="0.3">
      <c r="A22" s="79"/>
      <c r="B22" s="18" t="s">
        <v>12</v>
      </c>
      <c r="C22" s="30">
        <f>SUM(C13:C21)</f>
        <v>2695</v>
      </c>
      <c r="D22" s="30">
        <f>SUM(D13:D21)</f>
        <v>397</v>
      </c>
    </row>
    <row r="23" spans="1:4" ht="15.75" customHeight="1" thickBot="1" x14ac:dyDescent="0.3">
      <c r="A23" s="79"/>
      <c r="B23" s="17" t="s">
        <v>25</v>
      </c>
      <c r="C23" s="26">
        <f>'Таблица3.1(заполняется второй!)'!C23</f>
        <v>1267</v>
      </c>
      <c r="D23" s="34">
        <v>147</v>
      </c>
    </row>
    <row r="24" spans="1:4" ht="15.75" customHeight="1" thickBot="1" x14ac:dyDescent="0.3">
      <c r="A24" s="79"/>
      <c r="B24" s="17" t="s">
        <v>26</v>
      </c>
      <c r="C24" s="26">
        <f>'Таблица3.1(заполняется второй!)'!C24</f>
        <v>205</v>
      </c>
      <c r="D24" s="34">
        <v>50</v>
      </c>
    </row>
    <row r="25" spans="1:4" ht="15.75" customHeight="1" thickBot="1" x14ac:dyDescent="0.3">
      <c r="A25" s="79"/>
      <c r="B25" s="17" t="s">
        <v>27</v>
      </c>
      <c r="C25" s="26">
        <f>'Таблица3.1(заполняется второй!)'!C25</f>
        <v>13</v>
      </c>
      <c r="D25" s="34">
        <v>0</v>
      </c>
    </row>
    <row r="26" spans="1:4" ht="15.75" thickBot="1" x14ac:dyDescent="0.3">
      <c r="A26" s="79"/>
      <c r="B26" s="17" t="s">
        <v>28</v>
      </c>
      <c r="C26" s="26">
        <f>'Таблица3.1(заполняется второй!)'!C26</f>
        <v>51</v>
      </c>
      <c r="D26" s="34">
        <v>22</v>
      </c>
    </row>
    <row r="27" spans="1:4" ht="15.75" thickBot="1" x14ac:dyDescent="0.3">
      <c r="A27" s="79"/>
      <c r="B27" s="17" t="s">
        <v>29</v>
      </c>
      <c r="C27" s="26">
        <f>'Таблица3.1(заполняется второй!)'!C27</f>
        <v>72</v>
      </c>
      <c r="D27" s="34">
        <v>0</v>
      </c>
    </row>
    <row r="28" spans="1:4" ht="15.75" thickBot="1" x14ac:dyDescent="0.3">
      <c r="A28" s="79"/>
      <c r="B28" s="17" t="s">
        <v>30</v>
      </c>
      <c r="C28" s="26">
        <f>'Таблица3.1(заполняется второй!)'!C28</f>
        <v>34</v>
      </c>
      <c r="D28" s="34">
        <v>25</v>
      </c>
    </row>
    <row r="29" spans="1:4" ht="15.75" thickBot="1" x14ac:dyDescent="0.3">
      <c r="A29" s="79"/>
      <c r="B29" s="17" t="s">
        <v>31</v>
      </c>
      <c r="C29" s="26">
        <f>'Таблица3.1(заполняется второй!)'!C29</f>
        <v>22</v>
      </c>
      <c r="D29" s="34">
        <v>0</v>
      </c>
    </row>
    <row r="30" spans="1:4" ht="15.75" thickBot="1" x14ac:dyDescent="0.3">
      <c r="A30" s="79"/>
      <c r="B30" s="17" t="s">
        <v>32</v>
      </c>
      <c r="C30" s="26">
        <f>'Таблица3.1(заполняется второй!)'!C30</f>
        <v>14</v>
      </c>
      <c r="D30" s="33">
        <v>0</v>
      </c>
    </row>
    <row r="31" spans="1:4" ht="15.75" thickBot="1" x14ac:dyDescent="0.3">
      <c r="A31" s="79"/>
      <c r="B31" s="17" t="s">
        <v>33</v>
      </c>
      <c r="C31" s="26">
        <f>'Таблица3.1(заполняется второй!)'!C31</f>
        <v>25</v>
      </c>
      <c r="D31" s="33">
        <v>2</v>
      </c>
    </row>
    <row r="32" spans="1:4" ht="16.5" thickBot="1" x14ac:dyDescent="0.3">
      <c r="A32" s="79"/>
      <c r="B32" s="18" t="s">
        <v>11</v>
      </c>
      <c r="C32" s="30">
        <f>SUM(C23:C31)</f>
        <v>1703</v>
      </c>
      <c r="D32" s="30">
        <f>SUM(D23:D31)</f>
        <v>246</v>
      </c>
    </row>
    <row r="33" spans="1:4" ht="15.75" thickBot="1" x14ac:dyDescent="0.3">
      <c r="A33" s="55" t="s">
        <v>21</v>
      </c>
      <c r="B33" s="17" t="s">
        <v>25</v>
      </c>
      <c r="C33" s="26">
        <f>'Таблица3.1(заполняется второй!)'!C33</f>
        <v>64</v>
      </c>
      <c r="D33" s="34">
        <v>9</v>
      </c>
    </row>
    <row r="34" spans="1:4" ht="15.75" thickBot="1" x14ac:dyDescent="0.3">
      <c r="A34" s="77"/>
      <c r="B34" s="17" t="s">
        <v>26</v>
      </c>
      <c r="C34" s="26">
        <f>'Таблица3.1(заполняется второй!)'!C34</f>
        <v>17</v>
      </c>
      <c r="D34" s="34">
        <v>0</v>
      </c>
    </row>
    <row r="35" spans="1:4" ht="15.75" thickBot="1" x14ac:dyDescent="0.3">
      <c r="A35" s="77"/>
      <c r="B35" s="17" t="s">
        <v>27</v>
      </c>
      <c r="C35" s="26">
        <f>'Таблица3.1(заполняется второй!)'!C35</f>
        <v>0</v>
      </c>
      <c r="D35" s="34">
        <v>0</v>
      </c>
    </row>
    <row r="36" spans="1:4" ht="15.75" thickBot="1" x14ac:dyDescent="0.3">
      <c r="A36" s="77"/>
      <c r="B36" s="17" t="s">
        <v>28</v>
      </c>
      <c r="C36" s="26">
        <f>'Таблица3.1(заполняется второй!)'!C36</f>
        <v>0</v>
      </c>
      <c r="D36" s="34">
        <v>0</v>
      </c>
    </row>
    <row r="37" spans="1:4" ht="15.75" thickBot="1" x14ac:dyDescent="0.3">
      <c r="A37" s="77"/>
      <c r="B37" s="17" t="s">
        <v>29</v>
      </c>
      <c r="C37" s="26">
        <f>'Таблица3.1(заполняется второй!)'!C37</f>
        <v>2</v>
      </c>
      <c r="D37" s="34">
        <v>2</v>
      </c>
    </row>
    <row r="38" spans="1:4" ht="15.75" thickBot="1" x14ac:dyDescent="0.3">
      <c r="A38" s="77"/>
      <c r="B38" s="17" t="s">
        <v>30</v>
      </c>
      <c r="C38" s="26">
        <f>'Таблица3.1(заполняется второй!)'!C38</f>
        <v>0</v>
      </c>
      <c r="D38" s="34">
        <v>0</v>
      </c>
    </row>
    <row r="39" spans="1:4" ht="15.75" thickBot="1" x14ac:dyDescent="0.3">
      <c r="A39" s="77"/>
      <c r="B39" s="17" t="s">
        <v>31</v>
      </c>
      <c r="C39" s="26">
        <f>'Таблица3.1(заполняется второй!)'!C39</f>
        <v>0</v>
      </c>
      <c r="D39" s="34">
        <v>0</v>
      </c>
    </row>
    <row r="40" spans="1:4" ht="15.75" thickBot="1" x14ac:dyDescent="0.3">
      <c r="A40" s="78"/>
      <c r="B40" s="17" t="s">
        <v>32</v>
      </c>
      <c r="C40" s="26">
        <f>'Таблица3.1(заполняется второй!)'!C40</f>
        <v>2</v>
      </c>
      <c r="D40" s="34">
        <v>0</v>
      </c>
    </row>
    <row r="41" spans="1:4" ht="15.75" thickBot="1" x14ac:dyDescent="0.3">
      <c r="A41" s="78"/>
      <c r="B41" s="17" t="s">
        <v>33</v>
      </c>
      <c r="C41" s="26">
        <f>'Таблица3.1(заполняется второй!)'!C41</f>
        <v>0</v>
      </c>
      <c r="D41" s="34">
        <v>0</v>
      </c>
    </row>
    <row r="42" spans="1:4" ht="30" thickBot="1" x14ac:dyDescent="0.3">
      <c r="A42" s="78"/>
      <c r="B42" s="18" t="s">
        <v>10</v>
      </c>
      <c r="C42" s="30">
        <f>SUM(C33:C41)</f>
        <v>85</v>
      </c>
      <c r="D42" s="30">
        <f>SUM(D33:D41)</f>
        <v>11</v>
      </c>
    </row>
    <row r="43" spans="1:4" ht="15.75" thickBot="1" x14ac:dyDescent="0.3">
      <c r="A43" s="79"/>
      <c r="B43" s="17" t="s">
        <v>25</v>
      </c>
      <c r="C43" s="26">
        <f>'Таблица3.1(заполняется второй!)'!C43</f>
        <v>101</v>
      </c>
      <c r="D43" s="34">
        <v>14</v>
      </c>
    </row>
    <row r="44" spans="1:4" ht="15.75" thickBot="1" x14ac:dyDescent="0.3">
      <c r="A44" s="79"/>
      <c r="B44" s="17" t="s">
        <v>26</v>
      </c>
      <c r="C44" s="26">
        <f>'Таблица3.1(заполняется второй!)'!C44</f>
        <v>17</v>
      </c>
      <c r="D44" s="34">
        <v>0</v>
      </c>
    </row>
    <row r="45" spans="1:4" ht="15.75" thickBot="1" x14ac:dyDescent="0.3">
      <c r="A45" s="79"/>
      <c r="B45" s="17" t="s">
        <v>27</v>
      </c>
      <c r="C45" s="26">
        <f>'Таблица3.1(заполняется второй!)'!C45</f>
        <v>0</v>
      </c>
      <c r="D45" s="34">
        <v>0</v>
      </c>
    </row>
    <row r="46" spans="1:4" ht="15.75" thickBot="1" x14ac:dyDescent="0.3">
      <c r="A46" s="79"/>
      <c r="B46" s="17" t="s">
        <v>28</v>
      </c>
      <c r="C46" s="26">
        <f>'Таблица3.1(заполняется второй!)'!C46</f>
        <v>0</v>
      </c>
      <c r="D46" s="34">
        <v>0</v>
      </c>
    </row>
    <row r="47" spans="1:4" ht="15.75" thickBot="1" x14ac:dyDescent="0.3">
      <c r="A47" s="79"/>
      <c r="B47" s="17" t="s">
        <v>29</v>
      </c>
      <c r="C47" s="26">
        <f>'Таблица3.1(заполняется второй!)'!C47</f>
        <v>19</v>
      </c>
      <c r="D47" s="34">
        <v>6</v>
      </c>
    </row>
    <row r="48" spans="1:4" ht="15.75" thickBot="1" x14ac:dyDescent="0.3">
      <c r="A48" s="79"/>
      <c r="B48" s="17" t="s">
        <v>30</v>
      </c>
      <c r="C48" s="26">
        <f>'Таблица3.1(заполняется второй!)'!C48</f>
        <v>27</v>
      </c>
      <c r="D48" s="34">
        <v>0</v>
      </c>
    </row>
    <row r="49" spans="1:4" ht="15.75" thickBot="1" x14ac:dyDescent="0.3">
      <c r="A49" s="79"/>
      <c r="B49" s="17" t="s">
        <v>31</v>
      </c>
      <c r="C49" s="26">
        <f>'Таблица3.1(заполняется второй!)'!C49</f>
        <v>0</v>
      </c>
      <c r="D49" s="34">
        <v>0</v>
      </c>
    </row>
    <row r="50" spans="1:4" ht="15.75" thickBot="1" x14ac:dyDescent="0.3">
      <c r="A50" s="79"/>
      <c r="B50" s="17" t="s">
        <v>32</v>
      </c>
      <c r="C50" s="26">
        <f>'Таблица3.1(заполняется второй!)'!C50</f>
        <v>13</v>
      </c>
      <c r="D50" s="34">
        <v>0</v>
      </c>
    </row>
    <row r="51" spans="1:4" ht="15.75" thickBot="1" x14ac:dyDescent="0.3">
      <c r="A51" s="79"/>
      <c r="B51" s="17" t="s">
        <v>33</v>
      </c>
      <c r="C51" s="26">
        <f>'Таблица3.1(заполняется второй!)'!C51</f>
        <v>0</v>
      </c>
      <c r="D51" s="34">
        <v>0</v>
      </c>
    </row>
    <row r="52" spans="1:4" ht="30" thickBot="1" x14ac:dyDescent="0.3">
      <c r="A52" s="79"/>
      <c r="B52" s="18" t="s">
        <v>12</v>
      </c>
      <c r="C52" s="30">
        <f>SUM(C43:C51)</f>
        <v>177</v>
      </c>
      <c r="D52" s="30">
        <f>SUM(D43:D51)</f>
        <v>20</v>
      </c>
    </row>
    <row r="53" spans="1:4" ht="15.75" thickBot="1" x14ac:dyDescent="0.3">
      <c r="A53" s="79"/>
      <c r="B53" s="17" t="s">
        <v>25</v>
      </c>
      <c r="C53" s="26">
        <f>'Таблица3.1(заполняется второй!)'!C53</f>
        <v>13</v>
      </c>
      <c r="D53" s="34">
        <v>5</v>
      </c>
    </row>
    <row r="54" spans="1:4" ht="15.75" thickBot="1" x14ac:dyDescent="0.3">
      <c r="A54" s="79"/>
      <c r="B54" s="17" t="s">
        <v>26</v>
      </c>
      <c r="C54" s="26">
        <f>'Таблица3.1(заполняется второй!)'!C54</f>
        <v>0</v>
      </c>
      <c r="D54" s="34">
        <v>0</v>
      </c>
    </row>
    <row r="55" spans="1:4" ht="15.75" thickBot="1" x14ac:dyDescent="0.3">
      <c r="A55" s="79"/>
      <c r="B55" s="17" t="s">
        <v>27</v>
      </c>
      <c r="C55" s="26">
        <f>'Таблица3.1(заполняется второй!)'!C55</f>
        <v>0</v>
      </c>
      <c r="D55" s="34">
        <v>0</v>
      </c>
    </row>
    <row r="56" spans="1:4" ht="15.75" thickBot="1" x14ac:dyDescent="0.3">
      <c r="A56" s="79"/>
      <c r="B56" s="17" t="s">
        <v>28</v>
      </c>
      <c r="C56" s="26">
        <f>'Таблица3.1(заполняется второй!)'!C56</f>
        <v>0</v>
      </c>
      <c r="D56" s="34">
        <v>0</v>
      </c>
    </row>
    <row r="57" spans="1:4" ht="15.75" thickBot="1" x14ac:dyDescent="0.3">
      <c r="A57" s="79"/>
      <c r="B57" s="17" t="s">
        <v>29</v>
      </c>
      <c r="C57" s="26">
        <f>'Таблица3.1(заполняется второй!)'!C57</f>
        <v>0</v>
      </c>
      <c r="D57" s="34">
        <v>0</v>
      </c>
    </row>
    <row r="58" spans="1:4" ht="15.75" thickBot="1" x14ac:dyDescent="0.3">
      <c r="A58" s="79"/>
      <c r="B58" s="17" t="s">
        <v>30</v>
      </c>
      <c r="C58" s="26">
        <f>'Таблица3.1(заполняется второй!)'!C58</f>
        <v>0</v>
      </c>
      <c r="D58" s="34">
        <v>0</v>
      </c>
    </row>
    <row r="59" spans="1:4" ht="15.75" thickBot="1" x14ac:dyDescent="0.3">
      <c r="A59" s="79"/>
      <c r="B59" s="17" t="s">
        <v>31</v>
      </c>
      <c r="C59" s="26">
        <f>'Таблица3.1(заполняется второй!)'!C59</f>
        <v>0</v>
      </c>
      <c r="D59" s="34">
        <v>0</v>
      </c>
    </row>
    <row r="60" spans="1:4" ht="15.75" thickBot="1" x14ac:dyDescent="0.3">
      <c r="A60" s="79"/>
      <c r="B60" s="17" t="s">
        <v>32</v>
      </c>
      <c r="C60" s="26">
        <f>'Таблица3.1(заполняется второй!)'!C60</f>
        <v>0</v>
      </c>
      <c r="D60" s="33">
        <v>0</v>
      </c>
    </row>
    <row r="61" spans="1:4" ht="15.75" thickBot="1" x14ac:dyDescent="0.3">
      <c r="A61" s="79"/>
      <c r="B61" s="17" t="s">
        <v>33</v>
      </c>
      <c r="C61" s="26">
        <f>'Таблица3.1(заполняется второй!)'!C61</f>
        <v>0</v>
      </c>
      <c r="D61" s="33">
        <v>0</v>
      </c>
    </row>
    <row r="62" spans="1:4" ht="16.5" thickBot="1" x14ac:dyDescent="0.3">
      <c r="A62" s="80"/>
      <c r="B62" s="18" t="s">
        <v>11</v>
      </c>
      <c r="C62" s="30">
        <f>SUM(C53:C61)</f>
        <v>13</v>
      </c>
      <c r="D62" s="30">
        <f>SUM(D53:D61)</f>
        <v>5</v>
      </c>
    </row>
  </sheetData>
  <sheetProtection selectLockedCells="1"/>
  <autoFilter ref="A1:D2">
    <filterColumn colId="0" showButton="0"/>
  </autoFilter>
  <mergeCells count="4">
    <mergeCell ref="A33:A62"/>
    <mergeCell ref="A1:B2"/>
    <mergeCell ref="C1:C2"/>
    <mergeCell ref="A3:A32"/>
  </mergeCells>
  <pageMargins left="0.7" right="0.7" top="0.75" bottom="0.75" header="0.3" footer="0.3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62"/>
  <sheetViews>
    <sheetView topLeftCell="A7" zoomScaleNormal="100" workbookViewId="0">
      <selection activeCell="D61" sqref="D61"/>
    </sheetView>
  </sheetViews>
  <sheetFormatPr defaultRowHeight="15" x14ac:dyDescent="0.25"/>
  <cols>
    <col min="1" max="1" width="36.140625" style="2" customWidth="1"/>
    <col min="2" max="2" width="24.5703125" style="2" customWidth="1"/>
    <col min="3" max="3" width="23.5703125" style="2" customWidth="1"/>
    <col min="4" max="4" width="34" style="2" customWidth="1"/>
    <col min="5" max="16384" width="9.140625" style="2"/>
  </cols>
  <sheetData>
    <row r="1" spans="1:4" ht="144" customHeight="1" thickBot="1" x14ac:dyDescent="0.3">
      <c r="A1" s="44" t="s">
        <v>17</v>
      </c>
      <c r="B1" s="52"/>
      <c r="C1" s="55" t="s">
        <v>24</v>
      </c>
      <c r="D1" s="1" t="s">
        <v>14</v>
      </c>
    </row>
    <row r="2" spans="1:4" ht="15.75" thickBot="1" x14ac:dyDescent="0.3">
      <c r="A2" s="53"/>
      <c r="B2" s="54"/>
      <c r="C2" s="56"/>
      <c r="D2" s="8" t="s">
        <v>5</v>
      </c>
    </row>
    <row r="3" spans="1:4" ht="15.75" customHeight="1" thickBot="1" x14ac:dyDescent="0.3">
      <c r="A3" s="48" t="s">
        <v>18</v>
      </c>
      <c r="B3" s="17" t="s">
        <v>25</v>
      </c>
      <c r="C3" s="25">
        <v>991</v>
      </c>
      <c r="D3" s="32">
        <v>139</v>
      </c>
    </row>
    <row r="4" spans="1:4" ht="15.75" thickBot="1" x14ac:dyDescent="0.3">
      <c r="A4" s="57"/>
      <c r="B4" s="17" t="s">
        <v>26</v>
      </c>
      <c r="C4" s="25">
        <v>308</v>
      </c>
      <c r="D4" s="32">
        <v>6</v>
      </c>
    </row>
    <row r="5" spans="1:4" ht="15.75" thickBot="1" x14ac:dyDescent="0.3">
      <c r="A5" s="57"/>
      <c r="B5" s="17" t="s">
        <v>27</v>
      </c>
      <c r="C5" s="25">
        <v>0</v>
      </c>
      <c r="D5" s="32">
        <v>0</v>
      </c>
    </row>
    <row r="6" spans="1:4" ht="15.75" thickBot="1" x14ac:dyDescent="0.3">
      <c r="A6" s="57"/>
      <c r="B6" s="17" t="s">
        <v>28</v>
      </c>
      <c r="C6" s="25">
        <v>11</v>
      </c>
      <c r="D6" s="32">
        <v>0</v>
      </c>
    </row>
    <row r="7" spans="1:4" ht="15.75" customHeight="1" thickBot="1" x14ac:dyDescent="0.3">
      <c r="A7" s="57"/>
      <c r="B7" s="17" t="s">
        <v>29</v>
      </c>
      <c r="C7" s="25">
        <v>0</v>
      </c>
      <c r="D7" s="32">
        <v>0</v>
      </c>
    </row>
    <row r="8" spans="1:4" ht="15.75" thickBot="1" x14ac:dyDescent="0.3">
      <c r="A8" s="57"/>
      <c r="B8" s="17" t="s">
        <v>30</v>
      </c>
      <c r="C8" s="25">
        <v>4</v>
      </c>
      <c r="D8" s="32">
        <v>0</v>
      </c>
    </row>
    <row r="9" spans="1:4" ht="15.75" thickBot="1" x14ac:dyDescent="0.3">
      <c r="A9" s="57"/>
      <c r="B9" s="17" t="s">
        <v>31</v>
      </c>
      <c r="C9" s="25">
        <v>4</v>
      </c>
      <c r="D9" s="32">
        <v>0</v>
      </c>
    </row>
    <row r="10" spans="1:4" ht="15.75" thickBot="1" x14ac:dyDescent="0.3">
      <c r="A10" s="57"/>
      <c r="B10" s="17" t="s">
        <v>32</v>
      </c>
      <c r="C10" s="25">
        <v>22</v>
      </c>
      <c r="D10" s="32">
        <v>3</v>
      </c>
    </row>
    <row r="11" spans="1:4" ht="15" customHeight="1" thickBot="1" x14ac:dyDescent="0.3">
      <c r="A11" s="57"/>
      <c r="B11" s="17" t="s">
        <v>33</v>
      </c>
      <c r="C11" s="40">
        <v>5</v>
      </c>
      <c r="D11" s="24">
        <v>0</v>
      </c>
    </row>
    <row r="12" spans="1:4" ht="15" customHeight="1" thickBot="1" x14ac:dyDescent="0.3">
      <c r="A12" s="58"/>
      <c r="B12" s="15" t="s">
        <v>9</v>
      </c>
      <c r="C12" s="28">
        <f>SUM(C3:C11)</f>
        <v>1345</v>
      </c>
      <c r="D12" s="28">
        <f>SUM(D3:D11)</f>
        <v>148</v>
      </c>
    </row>
    <row r="13" spans="1:4" ht="15" customHeight="1" thickBot="1" x14ac:dyDescent="0.3">
      <c r="A13" s="71" t="s">
        <v>19</v>
      </c>
      <c r="B13" s="17" t="s">
        <v>25</v>
      </c>
      <c r="C13" s="25">
        <v>9</v>
      </c>
      <c r="D13" s="32">
        <v>0</v>
      </c>
    </row>
    <row r="14" spans="1:4" ht="15.75" thickBot="1" x14ac:dyDescent="0.3">
      <c r="A14" s="72"/>
      <c r="B14" s="17" t="s">
        <v>26</v>
      </c>
      <c r="C14" s="25">
        <v>0</v>
      </c>
      <c r="D14" s="32">
        <v>0</v>
      </c>
    </row>
    <row r="15" spans="1:4" ht="15.75" customHeight="1" thickBot="1" x14ac:dyDescent="0.3">
      <c r="A15" s="72"/>
      <c r="B15" s="17" t="s">
        <v>27</v>
      </c>
      <c r="C15" s="25">
        <v>0</v>
      </c>
      <c r="D15" s="32">
        <v>0</v>
      </c>
    </row>
    <row r="16" spans="1:4" ht="15.75" thickBot="1" x14ac:dyDescent="0.3">
      <c r="A16" s="73"/>
      <c r="B16" s="17" t="s">
        <v>28</v>
      </c>
      <c r="C16" s="25">
        <v>0</v>
      </c>
      <c r="D16" s="32">
        <v>0</v>
      </c>
    </row>
    <row r="17" spans="1:4" ht="15.75" thickBot="1" x14ac:dyDescent="0.3">
      <c r="A17" s="73"/>
      <c r="B17" s="17" t="s">
        <v>29</v>
      </c>
      <c r="C17" s="25">
        <v>0</v>
      </c>
      <c r="D17" s="32">
        <v>0</v>
      </c>
    </row>
    <row r="18" spans="1:4" ht="15.75" thickBot="1" x14ac:dyDescent="0.3">
      <c r="A18" s="73"/>
      <c r="B18" s="17" t="s">
        <v>30</v>
      </c>
      <c r="C18" s="25">
        <v>1</v>
      </c>
      <c r="D18" s="32">
        <v>0</v>
      </c>
    </row>
    <row r="19" spans="1:4" ht="15.75" customHeight="1" thickBot="1" x14ac:dyDescent="0.3">
      <c r="A19" s="73"/>
      <c r="B19" s="17" t="s">
        <v>31</v>
      </c>
      <c r="C19" s="25">
        <v>0</v>
      </c>
      <c r="D19" s="32">
        <v>0</v>
      </c>
    </row>
    <row r="20" spans="1:4" ht="15.75" thickBot="1" x14ac:dyDescent="0.3">
      <c r="A20" s="73"/>
      <c r="B20" s="17" t="s">
        <v>32</v>
      </c>
      <c r="C20" s="25">
        <v>0</v>
      </c>
      <c r="D20" s="32">
        <v>1</v>
      </c>
    </row>
    <row r="21" spans="1:4" ht="15.75" thickBot="1" x14ac:dyDescent="0.3">
      <c r="A21" s="73"/>
      <c r="B21" s="17" t="s">
        <v>33</v>
      </c>
      <c r="C21" s="25">
        <v>0</v>
      </c>
      <c r="D21" s="32">
        <v>0</v>
      </c>
    </row>
    <row r="22" spans="1:4" ht="16.5" thickBot="1" x14ac:dyDescent="0.3">
      <c r="A22" s="73"/>
      <c r="B22" s="15" t="s">
        <v>9</v>
      </c>
      <c r="C22" s="28">
        <f>SUM(C13:C21)</f>
        <v>10</v>
      </c>
      <c r="D22" s="28">
        <f>SUM(D13:D21)</f>
        <v>1</v>
      </c>
    </row>
    <row r="23" spans="1:4" ht="15.75" thickBot="1" x14ac:dyDescent="0.3">
      <c r="A23" s="48" t="s">
        <v>20</v>
      </c>
      <c r="B23" s="17" t="s">
        <v>25</v>
      </c>
      <c r="C23" s="26">
        <v>1432</v>
      </c>
      <c r="D23" s="34">
        <v>164</v>
      </c>
    </row>
    <row r="24" spans="1:4" ht="15.75" thickBot="1" x14ac:dyDescent="0.3">
      <c r="A24" s="74"/>
      <c r="B24" s="17" t="s">
        <v>26</v>
      </c>
      <c r="C24" s="26">
        <v>141</v>
      </c>
      <c r="D24" s="34">
        <v>38</v>
      </c>
    </row>
    <row r="25" spans="1:4" ht="15.75" thickBot="1" x14ac:dyDescent="0.3">
      <c r="A25" s="74"/>
      <c r="B25" s="17" t="s">
        <v>27</v>
      </c>
      <c r="C25" s="26">
        <v>5</v>
      </c>
      <c r="D25" s="34">
        <v>5</v>
      </c>
    </row>
    <row r="26" spans="1:4" ht="15.75" thickBot="1" x14ac:dyDescent="0.3">
      <c r="A26" s="74"/>
      <c r="B26" s="17" t="s">
        <v>28</v>
      </c>
      <c r="C26" s="26">
        <v>58</v>
      </c>
      <c r="D26" s="34">
        <v>1</v>
      </c>
    </row>
    <row r="27" spans="1:4" ht="15.75" thickBot="1" x14ac:dyDescent="0.3">
      <c r="A27" s="74"/>
      <c r="B27" s="17" t="s">
        <v>29</v>
      </c>
      <c r="C27" s="26">
        <v>84</v>
      </c>
      <c r="D27" s="34">
        <v>3</v>
      </c>
    </row>
    <row r="28" spans="1:4" ht="15.75" thickBot="1" x14ac:dyDescent="0.3">
      <c r="A28" s="74"/>
      <c r="B28" s="17" t="s">
        <v>30</v>
      </c>
      <c r="C28" s="26">
        <v>72</v>
      </c>
      <c r="D28" s="34">
        <v>2</v>
      </c>
    </row>
    <row r="29" spans="1:4" ht="15.75" thickBot="1" x14ac:dyDescent="0.3">
      <c r="A29" s="74"/>
      <c r="B29" s="17" t="s">
        <v>31</v>
      </c>
      <c r="C29" s="26">
        <v>25</v>
      </c>
      <c r="D29" s="34">
        <v>0</v>
      </c>
    </row>
    <row r="30" spans="1:4" ht="15.75" thickBot="1" x14ac:dyDescent="0.3">
      <c r="A30" s="74"/>
      <c r="B30" s="17" t="s">
        <v>32</v>
      </c>
      <c r="C30" s="26">
        <v>53</v>
      </c>
      <c r="D30" s="34">
        <v>5</v>
      </c>
    </row>
    <row r="31" spans="1:4" ht="15.75" thickBot="1" x14ac:dyDescent="0.3">
      <c r="A31" s="74"/>
      <c r="B31" s="17" t="s">
        <v>33</v>
      </c>
      <c r="C31" s="26">
        <v>31</v>
      </c>
      <c r="D31" s="34">
        <v>0</v>
      </c>
    </row>
    <row r="32" spans="1:4" ht="16.5" thickBot="1" x14ac:dyDescent="0.3">
      <c r="A32" s="51"/>
      <c r="B32" s="16" t="s">
        <v>9</v>
      </c>
      <c r="C32" s="29">
        <f>SUM(C23:C31)</f>
        <v>1901</v>
      </c>
      <c r="D32" s="29">
        <f>SUM(D23:D31)</f>
        <v>218</v>
      </c>
    </row>
    <row r="33" spans="1:4" ht="15.75" thickBot="1" x14ac:dyDescent="0.3">
      <c r="A33" s="66" t="s">
        <v>21</v>
      </c>
      <c r="B33" s="17" t="s">
        <v>25</v>
      </c>
      <c r="C33" s="26">
        <v>206</v>
      </c>
      <c r="D33" s="34">
        <v>42</v>
      </c>
    </row>
    <row r="34" spans="1:4" ht="15.75" thickBot="1" x14ac:dyDescent="0.3">
      <c r="A34" s="67"/>
      <c r="B34" s="17" t="s">
        <v>26</v>
      </c>
      <c r="C34" s="26">
        <v>34</v>
      </c>
      <c r="D34" s="34">
        <v>2</v>
      </c>
    </row>
    <row r="35" spans="1:4" ht="15.75" thickBot="1" x14ac:dyDescent="0.3">
      <c r="A35" s="67"/>
      <c r="B35" s="17" t="s">
        <v>27</v>
      </c>
      <c r="C35" s="26">
        <v>0</v>
      </c>
      <c r="D35" s="34">
        <v>0</v>
      </c>
    </row>
    <row r="36" spans="1:4" ht="15.75" thickBot="1" x14ac:dyDescent="0.3">
      <c r="A36" s="67"/>
      <c r="B36" s="17" t="s">
        <v>28</v>
      </c>
      <c r="C36" s="26">
        <v>0</v>
      </c>
      <c r="D36" s="34">
        <v>0</v>
      </c>
    </row>
    <row r="37" spans="1:4" ht="15.75" thickBot="1" x14ac:dyDescent="0.3">
      <c r="A37" s="67"/>
      <c r="B37" s="17" t="s">
        <v>29</v>
      </c>
      <c r="C37" s="26">
        <v>21</v>
      </c>
      <c r="D37" s="34">
        <v>2</v>
      </c>
    </row>
    <row r="38" spans="1:4" ht="15.75" thickBot="1" x14ac:dyDescent="0.3">
      <c r="A38" s="67"/>
      <c r="B38" s="17" t="s">
        <v>30</v>
      </c>
      <c r="C38" s="26">
        <v>27</v>
      </c>
      <c r="D38" s="34">
        <v>1</v>
      </c>
    </row>
    <row r="39" spans="1:4" ht="15.75" thickBot="1" x14ac:dyDescent="0.3">
      <c r="A39" s="67"/>
      <c r="B39" s="17" t="s">
        <v>31</v>
      </c>
      <c r="C39" s="26">
        <v>0</v>
      </c>
      <c r="D39" s="34">
        <v>0</v>
      </c>
    </row>
    <row r="40" spans="1:4" ht="15.75" thickBot="1" x14ac:dyDescent="0.3">
      <c r="A40" s="68"/>
      <c r="B40" s="17" t="s">
        <v>32</v>
      </c>
      <c r="C40" s="26">
        <v>15</v>
      </c>
      <c r="D40" s="34">
        <v>0</v>
      </c>
    </row>
    <row r="41" spans="1:4" ht="15.75" thickBot="1" x14ac:dyDescent="0.3">
      <c r="A41" s="68"/>
      <c r="B41" s="17" t="s">
        <v>33</v>
      </c>
      <c r="C41" s="26">
        <v>0</v>
      </c>
      <c r="D41" s="34">
        <v>0</v>
      </c>
    </row>
    <row r="42" spans="1:4" ht="16.5" thickBot="1" x14ac:dyDescent="0.3">
      <c r="A42" s="69"/>
      <c r="B42" s="15" t="s">
        <v>9</v>
      </c>
      <c r="C42" s="29">
        <f>SUM(C33:C41)</f>
        <v>303</v>
      </c>
      <c r="D42" s="29">
        <f>SUM(D33:D41)</f>
        <v>47</v>
      </c>
    </row>
    <row r="43" spans="1:4" ht="15.75" thickBot="1" x14ac:dyDescent="0.3">
      <c r="A43" s="66" t="s">
        <v>22</v>
      </c>
      <c r="B43" s="17" t="s">
        <v>25</v>
      </c>
      <c r="C43" s="27">
        <v>21</v>
      </c>
      <c r="D43" s="33">
        <v>5</v>
      </c>
    </row>
    <row r="44" spans="1:4" ht="15.75" thickBot="1" x14ac:dyDescent="0.3">
      <c r="A44" s="67"/>
      <c r="B44" s="17" t="s">
        <v>26</v>
      </c>
      <c r="C44" s="27">
        <v>17</v>
      </c>
      <c r="D44" s="33">
        <v>0</v>
      </c>
    </row>
    <row r="45" spans="1:4" ht="15.75" thickBot="1" x14ac:dyDescent="0.3">
      <c r="A45" s="67"/>
      <c r="B45" s="17" t="s">
        <v>27</v>
      </c>
      <c r="C45" s="27">
        <v>0</v>
      </c>
      <c r="D45" s="33">
        <v>0</v>
      </c>
    </row>
    <row r="46" spans="1:4" ht="15.75" thickBot="1" x14ac:dyDescent="0.3">
      <c r="A46" s="67"/>
      <c r="B46" s="17" t="s">
        <v>28</v>
      </c>
      <c r="C46" s="27">
        <v>2</v>
      </c>
      <c r="D46" s="33">
        <v>0</v>
      </c>
    </row>
    <row r="47" spans="1:4" ht="15.75" thickBot="1" x14ac:dyDescent="0.3">
      <c r="A47" s="67"/>
      <c r="B47" s="17" t="s">
        <v>29</v>
      </c>
      <c r="C47" s="27">
        <v>0</v>
      </c>
      <c r="D47" s="33">
        <v>0</v>
      </c>
    </row>
    <row r="48" spans="1:4" ht="15.75" thickBot="1" x14ac:dyDescent="0.3">
      <c r="A48" s="67"/>
      <c r="B48" s="17" t="s">
        <v>30</v>
      </c>
      <c r="C48" s="27">
        <v>0</v>
      </c>
      <c r="D48" s="33">
        <v>0</v>
      </c>
    </row>
    <row r="49" spans="1:4" ht="15.75" thickBot="1" x14ac:dyDescent="0.3">
      <c r="A49" s="67"/>
      <c r="B49" s="17" t="s">
        <v>31</v>
      </c>
      <c r="C49" s="27">
        <v>2</v>
      </c>
      <c r="D49" s="33">
        <v>0</v>
      </c>
    </row>
    <row r="50" spans="1:4" ht="15.75" thickBot="1" x14ac:dyDescent="0.3">
      <c r="A50" s="75"/>
      <c r="B50" s="17" t="s">
        <v>32</v>
      </c>
      <c r="C50" s="27">
        <v>0</v>
      </c>
      <c r="D50" s="33">
        <v>0</v>
      </c>
    </row>
    <row r="51" spans="1:4" ht="15.75" thickBot="1" x14ac:dyDescent="0.3">
      <c r="A51" s="75"/>
      <c r="B51" s="17" t="s">
        <v>33</v>
      </c>
      <c r="C51" s="27">
        <v>5</v>
      </c>
      <c r="D51" s="33">
        <v>0</v>
      </c>
    </row>
    <row r="52" spans="1:4" ht="16.5" thickBot="1" x14ac:dyDescent="0.3">
      <c r="A52" s="76"/>
      <c r="B52" s="15" t="s">
        <v>9</v>
      </c>
      <c r="C52" s="28">
        <f>SUM(C43:C51)</f>
        <v>47</v>
      </c>
      <c r="D52" s="28">
        <f>SUM(D43:D51)</f>
        <v>5</v>
      </c>
    </row>
    <row r="53" spans="1:4" ht="15.75" thickBot="1" x14ac:dyDescent="0.3">
      <c r="A53" s="48" t="s">
        <v>23</v>
      </c>
      <c r="B53" s="17" t="s">
        <v>25</v>
      </c>
      <c r="C53" s="27">
        <v>61</v>
      </c>
      <c r="D53" s="33">
        <v>5</v>
      </c>
    </row>
    <row r="54" spans="1:4" ht="15.75" thickBot="1" x14ac:dyDescent="0.3">
      <c r="A54" s="49"/>
      <c r="B54" s="17" t="s">
        <v>26</v>
      </c>
      <c r="C54" s="27">
        <v>27</v>
      </c>
      <c r="D54" s="33">
        <v>0</v>
      </c>
    </row>
    <row r="55" spans="1:4" ht="15.75" thickBot="1" x14ac:dyDescent="0.3">
      <c r="A55" s="49"/>
      <c r="B55" s="17" t="s">
        <v>27</v>
      </c>
      <c r="C55" s="27">
        <v>0</v>
      </c>
      <c r="D55" s="33">
        <v>0</v>
      </c>
    </row>
    <row r="56" spans="1:4" ht="15.75" thickBot="1" x14ac:dyDescent="0.3">
      <c r="A56" s="49"/>
      <c r="B56" s="17" t="s">
        <v>28</v>
      </c>
      <c r="C56" s="27">
        <v>13</v>
      </c>
      <c r="D56" s="33">
        <v>0</v>
      </c>
    </row>
    <row r="57" spans="1:4" ht="15.75" thickBot="1" x14ac:dyDescent="0.3">
      <c r="A57" s="49"/>
      <c r="B57" s="17" t="s">
        <v>29</v>
      </c>
      <c r="C57" s="27">
        <v>0</v>
      </c>
      <c r="D57" s="33">
        <v>0</v>
      </c>
    </row>
    <row r="58" spans="1:4" ht="15.75" thickBot="1" x14ac:dyDescent="0.3">
      <c r="A58" s="49"/>
      <c r="B58" s="17" t="s">
        <v>30</v>
      </c>
      <c r="C58" s="27">
        <v>17</v>
      </c>
      <c r="D58" s="33">
        <v>0</v>
      </c>
    </row>
    <row r="59" spans="1:4" ht="15.75" thickBot="1" x14ac:dyDescent="0.3">
      <c r="A59" s="49"/>
      <c r="B59" s="17" t="s">
        <v>31</v>
      </c>
      <c r="C59" s="27">
        <v>0</v>
      </c>
      <c r="D59" s="33">
        <v>0</v>
      </c>
    </row>
    <row r="60" spans="1:4" ht="15.75" thickBot="1" x14ac:dyDescent="0.3">
      <c r="A60" s="50"/>
      <c r="B60" s="17" t="s">
        <v>32</v>
      </c>
      <c r="C60" s="27">
        <v>0</v>
      </c>
      <c r="D60" s="33">
        <v>0</v>
      </c>
    </row>
    <row r="61" spans="1:4" ht="15.75" thickBot="1" x14ac:dyDescent="0.3">
      <c r="A61" s="50"/>
      <c r="B61" s="17" t="s">
        <v>33</v>
      </c>
      <c r="C61" s="27">
        <v>0</v>
      </c>
      <c r="D61" s="33">
        <v>0</v>
      </c>
    </row>
    <row r="62" spans="1:4" ht="16.5" thickBot="1" x14ac:dyDescent="0.3">
      <c r="A62" s="51"/>
      <c r="B62" s="16" t="s">
        <v>9</v>
      </c>
      <c r="C62" s="28">
        <f>SUM(C53:C61)</f>
        <v>118</v>
      </c>
      <c r="D62" s="28">
        <f>SUM(D53:D61)</f>
        <v>5</v>
      </c>
    </row>
  </sheetData>
  <sheetProtection selectLockedCells="1"/>
  <autoFilter ref="A1:D2">
    <filterColumn colId="0" showButton="0"/>
  </autoFilter>
  <mergeCells count="8">
    <mergeCell ref="A43:A52"/>
    <mergeCell ref="A53:A62"/>
    <mergeCell ref="A1:B2"/>
    <mergeCell ref="C1:C2"/>
    <mergeCell ref="A3:A12"/>
    <mergeCell ref="A13:A22"/>
    <mergeCell ref="A23:A32"/>
    <mergeCell ref="A33:A42"/>
  </mergeCells>
  <pageMargins left="0.7" right="0.7" top="0.75" bottom="0.75" header="0.3" footer="0.3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D62"/>
  <sheetViews>
    <sheetView zoomScaleNormal="100" workbookViewId="0">
      <selection activeCell="I21" sqref="I21"/>
    </sheetView>
  </sheetViews>
  <sheetFormatPr defaultRowHeight="15" x14ac:dyDescent="0.25"/>
  <cols>
    <col min="1" max="1" width="30.140625" style="2" customWidth="1"/>
    <col min="2" max="2" width="24.85546875" style="2" customWidth="1"/>
    <col min="3" max="3" width="35.140625" style="2" customWidth="1"/>
    <col min="4" max="4" width="50.7109375" style="2" customWidth="1"/>
    <col min="5" max="5" width="24.42578125" style="2" customWidth="1"/>
    <col min="6" max="16384" width="9.140625" style="2"/>
  </cols>
  <sheetData>
    <row r="1" spans="1:4" ht="79.5" thickBot="1" x14ac:dyDescent="0.3">
      <c r="A1" s="44" t="s">
        <v>17</v>
      </c>
      <c r="B1" s="52"/>
      <c r="C1" s="55" t="s">
        <v>24</v>
      </c>
      <c r="D1" s="1" t="s">
        <v>13</v>
      </c>
    </row>
    <row r="2" spans="1:4" ht="22.5" customHeight="1" thickBot="1" x14ac:dyDescent="0.3">
      <c r="A2" s="53"/>
      <c r="B2" s="54"/>
      <c r="C2" s="56"/>
      <c r="D2" s="8" t="s">
        <v>5</v>
      </c>
    </row>
    <row r="3" spans="1:4" ht="15" customHeight="1" thickBot="1" x14ac:dyDescent="0.3">
      <c r="A3" s="55" t="s">
        <v>20</v>
      </c>
      <c r="B3" s="17" t="s">
        <v>25</v>
      </c>
      <c r="C3" s="26">
        <v>506</v>
      </c>
      <c r="D3" s="34">
        <v>44</v>
      </c>
    </row>
    <row r="4" spans="1:4" ht="15" customHeight="1" thickBot="1" x14ac:dyDescent="0.3">
      <c r="A4" s="77"/>
      <c r="B4" s="17" t="s">
        <v>26</v>
      </c>
      <c r="C4" s="26">
        <v>77</v>
      </c>
      <c r="D4" s="34">
        <v>13</v>
      </c>
    </row>
    <row r="5" spans="1:4" ht="15" customHeight="1" thickBot="1" x14ac:dyDescent="0.3">
      <c r="A5" s="77"/>
      <c r="B5" s="17" t="s">
        <v>27</v>
      </c>
      <c r="C5" s="26">
        <v>5</v>
      </c>
      <c r="D5" s="34">
        <v>5</v>
      </c>
    </row>
    <row r="6" spans="1:4" ht="15.75" customHeight="1" thickBot="1" x14ac:dyDescent="0.3">
      <c r="A6" s="77"/>
      <c r="B6" s="17" t="s">
        <v>28</v>
      </c>
      <c r="C6" s="26">
        <v>28</v>
      </c>
      <c r="D6" s="34">
        <v>1</v>
      </c>
    </row>
    <row r="7" spans="1:4" ht="15.75" customHeight="1" thickBot="1" x14ac:dyDescent="0.3">
      <c r="A7" s="77"/>
      <c r="B7" s="17" t="s">
        <v>29</v>
      </c>
      <c r="C7" s="26">
        <v>24</v>
      </c>
      <c r="D7" s="34">
        <v>1</v>
      </c>
    </row>
    <row r="8" spans="1:4" ht="15.75" customHeight="1" thickBot="1" x14ac:dyDescent="0.3">
      <c r="A8" s="77"/>
      <c r="B8" s="17" t="s">
        <v>30</v>
      </c>
      <c r="C8" s="26">
        <v>23</v>
      </c>
      <c r="D8" s="34">
        <v>2</v>
      </c>
    </row>
    <row r="9" spans="1:4" ht="15.75" customHeight="1" thickBot="1" x14ac:dyDescent="0.3">
      <c r="A9" s="77"/>
      <c r="B9" s="17" t="s">
        <v>31</v>
      </c>
      <c r="C9" s="26">
        <v>9</v>
      </c>
      <c r="D9" s="34">
        <v>0</v>
      </c>
    </row>
    <row r="10" spans="1:4" ht="15.75" thickBot="1" x14ac:dyDescent="0.3">
      <c r="A10" s="78"/>
      <c r="B10" s="17" t="s">
        <v>32</v>
      </c>
      <c r="C10" s="26">
        <v>14</v>
      </c>
      <c r="D10" s="34">
        <v>1</v>
      </c>
    </row>
    <row r="11" spans="1:4" ht="15.75" thickBot="1" x14ac:dyDescent="0.3">
      <c r="A11" s="78"/>
      <c r="B11" s="17" t="s">
        <v>33</v>
      </c>
      <c r="C11" s="26">
        <v>11</v>
      </c>
      <c r="D11" s="34">
        <v>0</v>
      </c>
    </row>
    <row r="12" spans="1:4" ht="30" thickBot="1" x14ac:dyDescent="0.3">
      <c r="A12" s="78"/>
      <c r="B12" s="18" t="s">
        <v>10</v>
      </c>
      <c r="C12" s="30">
        <f>SUM(C3:C11)</f>
        <v>697</v>
      </c>
      <c r="D12" s="30">
        <f>SUM(D3:D11)</f>
        <v>67</v>
      </c>
    </row>
    <row r="13" spans="1:4" ht="15.75" customHeight="1" thickBot="1" x14ac:dyDescent="0.3">
      <c r="A13" s="79"/>
      <c r="B13" s="17" t="s">
        <v>25</v>
      </c>
      <c r="C13" s="26">
        <v>912</v>
      </c>
      <c r="D13" s="34">
        <v>131</v>
      </c>
    </row>
    <row r="14" spans="1:4" ht="15.75" thickBot="1" x14ac:dyDescent="0.3">
      <c r="A14" s="79"/>
      <c r="B14" s="17" t="s">
        <v>26</v>
      </c>
      <c r="C14" s="26">
        <v>97</v>
      </c>
      <c r="D14" s="34">
        <v>25</v>
      </c>
    </row>
    <row r="15" spans="1:4" ht="15.75" customHeight="1" thickBot="1" x14ac:dyDescent="0.3">
      <c r="A15" s="79"/>
      <c r="B15" s="17" t="s">
        <v>27</v>
      </c>
      <c r="C15" s="26">
        <v>0</v>
      </c>
      <c r="D15" s="34">
        <v>0</v>
      </c>
    </row>
    <row r="16" spans="1:4" ht="15.75" customHeight="1" thickBot="1" x14ac:dyDescent="0.3">
      <c r="A16" s="79"/>
      <c r="B16" s="17" t="s">
        <v>28</v>
      </c>
      <c r="C16" s="26">
        <v>30</v>
      </c>
      <c r="D16" s="34">
        <v>0</v>
      </c>
    </row>
    <row r="17" spans="1:4" ht="15.75" customHeight="1" thickBot="1" x14ac:dyDescent="0.3">
      <c r="A17" s="79"/>
      <c r="B17" s="17" t="s">
        <v>29</v>
      </c>
      <c r="C17" s="26">
        <v>49</v>
      </c>
      <c r="D17" s="34">
        <v>2</v>
      </c>
    </row>
    <row r="18" spans="1:4" ht="15.75" thickBot="1" x14ac:dyDescent="0.3">
      <c r="A18" s="79"/>
      <c r="B18" s="17" t="s">
        <v>30</v>
      </c>
      <c r="C18" s="26">
        <v>41</v>
      </c>
      <c r="D18" s="34">
        <v>0</v>
      </c>
    </row>
    <row r="19" spans="1:4" ht="15.75" customHeight="1" thickBot="1" x14ac:dyDescent="0.3">
      <c r="A19" s="79"/>
      <c r="B19" s="17" t="s">
        <v>31</v>
      </c>
      <c r="C19" s="26">
        <v>16</v>
      </c>
      <c r="D19" s="34">
        <v>0</v>
      </c>
    </row>
    <row r="20" spans="1:4" ht="15.75" thickBot="1" x14ac:dyDescent="0.3">
      <c r="A20" s="79"/>
      <c r="B20" s="17" t="s">
        <v>32</v>
      </c>
      <c r="C20" s="26">
        <v>31</v>
      </c>
      <c r="D20" s="34">
        <v>4</v>
      </c>
    </row>
    <row r="21" spans="1:4" ht="15.75" thickBot="1" x14ac:dyDescent="0.3">
      <c r="A21" s="79"/>
      <c r="B21" s="17" t="s">
        <v>33</v>
      </c>
      <c r="C21" s="26">
        <v>26</v>
      </c>
      <c r="D21" s="34">
        <v>0</v>
      </c>
    </row>
    <row r="22" spans="1:4" ht="30" thickBot="1" x14ac:dyDescent="0.3">
      <c r="A22" s="79"/>
      <c r="B22" s="18" t="s">
        <v>12</v>
      </c>
      <c r="C22" s="30">
        <f>SUM(C13:C21)</f>
        <v>1202</v>
      </c>
      <c r="D22" s="30">
        <f>SUM(D13:D21)</f>
        <v>162</v>
      </c>
    </row>
    <row r="23" spans="1:4" ht="15.75" thickBot="1" x14ac:dyDescent="0.3">
      <c r="A23" s="79"/>
      <c r="B23" s="17" t="s">
        <v>25</v>
      </c>
      <c r="C23" s="26">
        <v>168</v>
      </c>
      <c r="D23" s="34">
        <v>23</v>
      </c>
    </row>
    <row r="24" spans="1:4" ht="15.75" thickBot="1" x14ac:dyDescent="0.3">
      <c r="A24" s="79"/>
      <c r="B24" s="17" t="s">
        <v>26</v>
      </c>
      <c r="C24" s="26">
        <v>70</v>
      </c>
      <c r="D24" s="34">
        <v>3</v>
      </c>
    </row>
    <row r="25" spans="1:4" ht="15.75" thickBot="1" x14ac:dyDescent="0.3">
      <c r="A25" s="79"/>
      <c r="B25" s="17" t="s">
        <v>27</v>
      </c>
      <c r="C25" s="26">
        <v>0</v>
      </c>
      <c r="D25" s="34">
        <v>0</v>
      </c>
    </row>
    <row r="26" spans="1:4" ht="15.75" thickBot="1" x14ac:dyDescent="0.3">
      <c r="A26" s="79"/>
      <c r="B26" s="17" t="s">
        <v>28</v>
      </c>
      <c r="C26" s="26">
        <v>0</v>
      </c>
      <c r="D26" s="34">
        <v>0</v>
      </c>
    </row>
    <row r="27" spans="1:4" ht="15.75" thickBot="1" x14ac:dyDescent="0.3">
      <c r="A27" s="79"/>
      <c r="B27" s="17" t="s">
        <v>29</v>
      </c>
      <c r="C27" s="26">
        <v>12</v>
      </c>
      <c r="D27" s="34">
        <v>0</v>
      </c>
    </row>
    <row r="28" spans="1:4" ht="15.75" thickBot="1" x14ac:dyDescent="0.3">
      <c r="A28" s="79"/>
      <c r="B28" s="17" t="s">
        <v>30</v>
      </c>
      <c r="C28" s="26">
        <v>10</v>
      </c>
      <c r="D28" s="34">
        <v>0</v>
      </c>
    </row>
    <row r="29" spans="1:4" ht="15.75" thickBot="1" x14ac:dyDescent="0.3">
      <c r="A29" s="79"/>
      <c r="B29" s="17" t="s">
        <v>31</v>
      </c>
      <c r="C29" s="26">
        <v>0</v>
      </c>
      <c r="D29" s="34">
        <v>0</v>
      </c>
    </row>
    <row r="30" spans="1:4" ht="15.75" thickBot="1" x14ac:dyDescent="0.3">
      <c r="A30" s="79"/>
      <c r="B30" s="17" t="s">
        <v>32</v>
      </c>
      <c r="C30" s="27">
        <v>8</v>
      </c>
      <c r="D30" s="33">
        <v>0</v>
      </c>
    </row>
    <row r="31" spans="1:4" ht="15.75" thickBot="1" x14ac:dyDescent="0.3">
      <c r="A31" s="79"/>
      <c r="B31" s="17" t="s">
        <v>33</v>
      </c>
      <c r="C31" s="27">
        <v>0</v>
      </c>
      <c r="D31" s="33">
        <v>0</v>
      </c>
    </row>
    <row r="32" spans="1:4" ht="30" thickBot="1" x14ac:dyDescent="0.3">
      <c r="A32" s="79"/>
      <c r="B32" s="18" t="s">
        <v>11</v>
      </c>
      <c r="C32" s="30">
        <f>SUM(C23:C31)</f>
        <v>268</v>
      </c>
      <c r="D32" s="30">
        <f>SUM(D23:D31)</f>
        <v>26</v>
      </c>
    </row>
    <row r="33" spans="1:4" ht="15.75" thickBot="1" x14ac:dyDescent="0.3">
      <c r="A33" s="55" t="s">
        <v>21</v>
      </c>
      <c r="B33" s="17" t="s">
        <v>25</v>
      </c>
      <c r="C33" s="26">
        <v>64</v>
      </c>
      <c r="D33" s="34">
        <v>14</v>
      </c>
    </row>
    <row r="34" spans="1:4" ht="15.75" thickBot="1" x14ac:dyDescent="0.3">
      <c r="A34" s="77"/>
      <c r="B34" s="17" t="s">
        <v>26</v>
      </c>
      <c r="C34" s="26">
        <v>0</v>
      </c>
      <c r="D34" s="34">
        <v>0</v>
      </c>
    </row>
    <row r="35" spans="1:4" ht="15.75" thickBot="1" x14ac:dyDescent="0.3">
      <c r="A35" s="77"/>
      <c r="B35" s="17" t="s">
        <v>27</v>
      </c>
      <c r="C35" s="26">
        <v>0</v>
      </c>
      <c r="D35" s="34">
        <v>0</v>
      </c>
    </row>
    <row r="36" spans="1:4" ht="15.75" thickBot="1" x14ac:dyDescent="0.3">
      <c r="A36" s="77"/>
      <c r="B36" s="17" t="s">
        <v>28</v>
      </c>
      <c r="C36" s="26">
        <v>0</v>
      </c>
      <c r="D36" s="34">
        <v>0</v>
      </c>
    </row>
    <row r="37" spans="1:4" ht="15.75" thickBot="1" x14ac:dyDescent="0.3">
      <c r="A37" s="77"/>
      <c r="B37" s="17" t="s">
        <v>29</v>
      </c>
      <c r="C37" s="26">
        <v>2</v>
      </c>
      <c r="D37" s="34">
        <v>0</v>
      </c>
    </row>
    <row r="38" spans="1:4" ht="15.75" thickBot="1" x14ac:dyDescent="0.3">
      <c r="A38" s="77"/>
      <c r="B38" s="17" t="s">
        <v>30</v>
      </c>
      <c r="C38" s="26">
        <v>0</v>
      </c>
      <c r="D38" s="34">
        <v>0</v>
      </c>
    </row>
    <row r="39" spans="1:4" ht="15.75" thickBot="1" x14ac:dyDescent="0.3">
      <c r="A39" s="77"/>
      <c r="B39" s="17" t="s">
        <v>31</v>
      </c>
      <c r="C39" s="26">
        <v>0</v>
      </c>
      <c r="D39" s="34">
        <v>0</v>
      </c>
    </row>
    <row r="40" spans="1:4" ht="15.75" thickBot="1" x14ac:dyDescent="0.3">
      <c r="A40" s="78"/>
      <c r="B40" s="17" t="s">
        <v>32</v>
      </c>
      <c r="C40" s="26">
        <v>2</v>
      </c>
      <c r="D40" s="34">
        <v>0</v>
      </c>
    </row>
    <row r="41" spans="1:4" ht="15.75" thickBot="1" x14ac:dyDescent="0.3">
      <c r="A41" s="78"/>
      <c r="B41" s="17" t="s">
        <v>33</v>
      </c>
      <c r="C41" s="26">
        <v>0</v>
      </c>
      <c r="D41" s="34">
        <v>0</v>
      </c>
    </row>
    <row r="42" spans="1:4" ht="30" thickBot="1" x14ac:dyDescent="0.3">
      <c r="A42" s="78"/>
      <c r="B42" s="18" t="s">
        <v>10</v>
      </c>
      <c r="C42" s="30">
        <f>SUM(C33:C41)</f>
        <v>68</v>
      </c>
      <c r="D42" s="30">
        <f>SUM(D33:D41)</f>
        <v>14</v>
      </c>
    </row>
    <row r="43" spans="1:4" ht="15.75" thickBot="1" x14ac:dyDescent="0.3">
      <c r="A43" s="79"/>
      <c r="B43" s="17" t="s">
        <v>25</v>
      </c>
      <c r="C43" s="26">
        <v>101</v>
      </c>
      <c r="D43" s="34">
        <v>19</v>
      </c>
    </row>
    <row r="44" spans="1:4" ht="15.75" thickBot="1" x14ac:dyDescent="0.3">
      <c r="A44" s="79"/>
      <c r="B44" s="17" t="s">
        <v>26</v>
      </c>
      <c r="C44" s="26">
        <v>0</v>
      </c>
      <c r="D44" s="34">
        <v>0</v>
      </c>
    </row>
    <row r="45" spans="1:4" ht="15.75" thickBot="1" x14ac:dyDescent="0.3">
      <c r="A45" s="79"/>
      <c r="B45" s="17" t="s">
        <v>27</v>
      </c>
      <c r="C45" s="26">
        <v>0</v>
      </c>
      <c r="D45" s="34">
        <v>0</v>
      </c>
    </row>
    <row r="46" spans="1:4" ht="15.75" thickBot="1" x14ac:dyDescent="0.3">
      <c r="A46" s="79"/>
      <c r="B46" s="17" t="s">
        <v>28</v>
      </c>
      <c r="C46" s="26">
        <v>0</v>
      </c>
      <c r="D46" s="34">
        <v>0</v>
      </c>
    </row>
    <row r="47" spans="1:4" ht="15.75" thickBot="1" x14ac:dyDescent="0.3">
      <c r="A47" s="79"/>
      <c r="B47" s="17" t="s">
        <v>29</v>
      </c>
      <c r="C47" s="26">
        <v>19</v>
      </c>
      <c r="D47" s="34">
        <v>2</v>
      </c>
    </row>
    <row r="48" spans="1:4" ht="15.75" thickBot="1" x14ac:dyDescent="0.3">
      <c r="A48" s="79"/>
      <c r="B48" s="17" t="s">
        <v>30</v>
      </c>
      <c r="C48" s="26">
        <v>27</v>
      </c>
      <c r="D48" s="34">
        <v>1</v>
      </c>
    </row>
    <row r="49" spans="1:4" ht="15.75" thickBot="1" x14ac:dyDescent="0.3">
      <c r="A49" s="79"/>
      <c r="B49" s="17" t="s">
        <v>31</v>
      </c>
      <c r="C49" s="26">
        <v>0</v>
      </c>
      <c r="D49" s="34">
        <v>0</v>
      </c>
    </row>
    <row r="50" spans="1:4" ht="15.75" thickBot="1" x14ac:dyDescent="0.3">
      <c r="A50" s="79"/>
      <c r="B50" s="17" t="s">
        <v>32</v>
      </c>
      <c r="C50" s="26">
        <v>13</v>
      </c>
      <c r="D50" s="34">
        <v>0</v>
      </c>
    </row>
    <row r="51" spans="1:4" ht="15.75" thickBot="1" x14ac:dyDescent="0.3">
      <c r="A51" s="79"/>
      <c r="B51" s="17" t="s">
        <v>33</v>
      </c>
      <c r="C51" s="26">
        <v>0</v>
      </c>
      <c r="D51" s="34">
        <v>0</v>
      </c>
    </row>
    <row r="52" spans="1:4" ht="30" thickBot="1" x14ac:dyDescent="0.3">
      <c r="A52" s="79"/>
      <c r="B52" s="18" t="s">
        <v>12</v>
      </c>
      <c r="C52" s="30">
        <f>SUM(C43:C51)</f>
        <v>160</v>
      </c>
      <c r="D52" s="30">
        <f>SUM(D43:D51)</f>
        <v>22</v>
      </c>
    </row>
    <row r="53" spans="1:4" ht="15.75" thickBot="1" x14ac:dyDescent="0.3">
      <c r="A53" s="79"/>
      <c r="B53" s="17" t="s">
        <v>25</v>
      </c>
      <c r="C53" s="26">
        <v>13</v>
      </c>
      <c r="D53" s="34">
        <v>7</v>
      </c>
    </row>
    <row r="54" spans="1:4" ht="15.75" thickBot="1" x14ac:dyDescent="0.3">
      <c r="A54" s="79"/>
      <c r="B54" s="17" t="s">
        <v>26</v>
      </c>
      <c r="C54" s="26">
        <v>0</v>
      </c>
      <c r="D54" s="34">
        <v>0</v>
      </c>
    </row>
    <row r="55" spans="1:4" ht="15.75" thickBot="1" x14ac:dyDescent="0.3">
      <c r="A55" s="79"/>
      <c r="B55" s="17" t="s">
        <v>27</v>
      </c>
      <c r="C55" s="26">
        <v>0</v>
      </c>
      <c r="D55" s="34">
        <v>0</v>
      </c>
    </row>
    <row r="56" spans="1:4" ht="15.75" thickBot="1" x14ac:dyDescent="0.3">
      <c r="A56" s="79"/>
      <c r="B56" s="17" t="s">
        <v>28</v>
      </c>
      <c r="C56" s="26">
        <v>0</v>
      </c>
      <c r="D56" s="34">
        <v>0</v>
      </c>
    </row>
    <row r="57" spans="1:4" ht="15.75" thickBot="1" x14ac:dyDescent="0.3">
      <c r="A57" s="79"/>
      <c r="B57" s="17" t="s">
        <v>29</v>
      </c>
      <c r="C57" s="26">
        <v>0</v>
      </c>
      <c r="D57" s="34">
        <v>0</v>
      </c>
    </row>
    <row r="58" spans="1:4" ht="15.75" thickBot="1" x14ac:dyDescent="0.3">
      <c r="A58" s="79"/>
      <c r="B58" s="17" t="s">
        <v>30</v>
      </c>
      <c r="C58" s="26">
        <v>0</v>
      </c>
      <c r="D58" s="34">
        <v>0</v>
      </c>
    </row>
    <row r="59" spans="1:4" ht="15.75" thickBot="1" x14ac:dyDescent="0.3">
      <c r="A59" s="79"/>
      <c r="B59" s="17" t="s">
        <v>31</v>
      </c>
      <c r="C59" s="26">
        <v>0</v>
      </c>
      <c r="D59" s="34">
        <v>0</v>
      </c>
    </row>
    <row r="60" spans="1:4" ht="15.75" thickBot="1" x14ac:dyDescent="0.3">
      <c r="A60" s="79"/>
      <c r="B60" s="17" t="s">
        <v>32</v>
      </c>
      <c r="C60" s="27">
        <v>0</v>
      </c>
      <c r="D60" s="33">
        <v>0</v>
      </c>
    </row>
    <row r="61" spans="1:4" ht="15.75" thickBot="1" x14ac:dyDescent="0.3">
      <c r="A61" s="79"/>
      <c r="B61" s="17" t="s">
        <v>33</v>
      </c>
      <c r="C61" s="27">
        <v>0</v>
      </c>
      <c r="D61" s="33">
        <v>0</v>
      </c>
    </row>
    <row r="62" spans="1:4" ht="30" thickBot="1" x14ac:dyDescent="0.3">
      <c r="A62" s="80"/>
      <c r="B62" s="18" t="s">
        <v>11</v>
      </c>
      <c r="C62" s="30">
        <f>SUM(C53:C61)</f>
        <v>13</v>
      </c>
      <c r="D62" s="30">
        <f>SUM(D53:D61)</f>
        <v>7</v>
      </c>
    </row>
  </sheetData>
  <sheetProtection selectLockedCells="1"/>
  <autoFilter ref="A1:D2">
    <filterColumn colId="0" showButton="0"/>
  </autoFilter>
  <mergeCells count="4">
    <mergeCell ref="A1:B2"/>
    <mergeCell ref="C1:C2"/>
    <mergeCell ref="A3:A32"/>
    <mergeCell ref="A33:A62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 (заполняется первой!)</vt:lpstr>
      <vt:lpstr>Таблица3.1(заполняется второй!)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csa1</cp:lastModifiedBy>
  <cp:lastPrinted>2020-04-10T11:00:21Z</cp:lastPrinted>
  <dcterms:created xsi:type="dcterms:W3CDTF">2015-06-10T10:38:25Z</dcterms:created>
  <dcterms:modified xsi:type="dcterms:W3CDTF">2020-05-18T06:37:44Z</dcterms:modified>
</cp:coreProperties>
</file>