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300" activeTab="3"/>
  </bookViews>
  <sheets>
    <sheet name="Таблица 1" sheetId="1" r:id="rId1"/>
    <sheet name="Таблица 2" sheetId="3" r:id="rId2"/>
    <sheet name="Таблица 3 (заполняется первой!)" sheetId="4" r:id="rId3"/>
    <sheet name="Таблица 3.1(заполяется второй!)" sheetId="5" r:id="rId4"/>
    <sheet name="Таблица 4" sheetId="6" r:id="rId5"/>
    <sheet name="Таблица 4.1" sheetId="7" r:id="rId6"/>
    <sheet name="Таблица 5" sheetId="8" r:id="rId7"/>
    <sheet name="Таблица 5.1" sheetId="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 (заполняется первой!)'!$A$1:$G$2</definedName>
    <definedName name="_xlnm._FilterDatabase" localSheetId="3" hidden="1">'Таблица 3.1(заполяется второй!)'!$A$1:$G$2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4" i="5"/>
  <c r="H5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6" i="5"/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3" i="4"/>
  <c r="C24" i="7"/>
  <c r="C25" i="7"/>
  <c r="C23" i="7"/>
  <c r="C20" i="7"/>
  <c r="C21" i="7"/>
  <c r="C19" i="7"/>
  <c r="C16" i="7"/>
  <c r="C17" i="7"/>
  <c r="C15" i="7"/>
  <c r="C13" i="7"/>
  <c r="C12" i="7"/>
  <c r="C11" i="7"/>
  <c r="C8" i="7"/>
  <c r="C9" i="7"/>
  <c r="C7" i="7"/>
  <c r="C5" i="7"/>
  <c r="C4" i="7"/>
  <c r="C3" i="7"/>
  <c r="C9" i="6"/>
  <c r="C8" i="6"/>
  <c r="C7" i="6"/>
  <c r="C5" i="6"/>
  <c r="C4" i="6"/>
  <c r="C3" i="6"/>
  <c r="D26" i="9"/>
  <c r="C26" i="9"/>
  <c r="D22" i="9"/>
  <c r="C22" i="9"/>
  <c r="D18" i="9"/>
  <c r="C18" i="9"/>
  <c r="D14" i="9"/>
  <c r="C14" i="9"/>
  <c r="D10" i="9"/>
  <c r="C10" i="9"/>
  <c r="D6" i="9"/>
  <c r="C6" i="9"/>
  <c r="D26" i="8"/>
  <c r="C26" i="8"/>
  <c r="D22" i="8"/>
  <c r="C22" i="8"/>
  <c r="D18" i="8"/>
  <c r="C18" i="8"/>
  <c r="D14" i="8"/>
  <c r="C14" i="8"/>
  <c r="D10" i="8"/>
  <c r="C10" i="8"/>
  <c r="D6" i="8"/>
  <c r="C6" i="8"/>
  <c r="D26" i="7"/>
  <c r="D22" i="7"/>
  <c r="D18" i="7"/>
  <c r="D14" i="7"/>
  <c r="D10" i="7"/>
  <c r="D6" i="7"/>
  <c r="D10" i="6"/>
  <c r="D6" i="6"/>
  <c r="G26" i="5"/>
  <c r="F26" i="5"/>
  <c r="E26" i="5"/>
  <c r="D26" i="5"/>
  <c r="C26" i="5"/>
  <c r="G22" i="5"/>
  <c r="F22" i="5"/>
  <c r="E22" i="5"/>
  <c r="D22" i="5"/>
  <c r="C22" i="5"/>
  <c r="G18" i="5"/>
  <c r="F18" i="5"/>
  <c r="E18" i="5"/>
  <c r="D18" i="5"/>
  <c r="C18" i="5"/>
  <c r="G14" i="5"/>
  <c r="F14" i="5"/>
  <c r="E14" i="5"/>
  <c r="D14" i="5"/>
  <c r="C14" i="5"/>
  <c r="G10" i="5"/>
  <c r="F10" i="5"/>
  <c r="E10" i="5"/>
  <c r="D10" i="5"/>
  <c r="C10" i="5"/>
  <c r="G6" i="5"/>
  <c r="F6" i="5"/>
  <c r="E6" i="5"/>
  <c r="D6" i="5"/>
  <c r="C6" i="5"/>
  <c r="G26" i="4"/>
  <c r="F26" i="4"/>
  <c r="E26" i="4"/>
  <c r="D26" i="4"/>
  <c r="C26" i="4"/>
  <c r="B8" i="1" s="1"/>
  <c r="G22" i="4"/>
  <c r="F22" i="4"/>
  <c r="E22" i="4"/>
  <c r="D22" i="4"/>
  <c r="C22" i="4"/>
  <c r="B7" i="1" s="1"/>
  <c r="G18" i="4"/>
  <c r="F18" i="4"/>
  <c r="E18" i="4"/>
  <c r="D18" i="4"/>
  <c r="C18" i="4"/>
  <c r="B6" i="1" s="1"/>
  <c r="G14" i="4"/>
  <c r="F14" i="4"/>
  <c r="E14" i="4"/>
  <c r="D14" i="4"/>
  <c r="C14" i="4"/>
  <c r="B5" i="1" s="1"/>
  <c r="G10" i="4"/>
  <c r="F10" i="4"/>
  <c r="E10" i="4"/>
  <c r="D10" i="4"/>
  <c r="C10" i="4"/>
  <c r="B4" i="1" s="1"/>
  <c r="G6" i="4"/>
  <c r="F6" i="4"/>
  <c r="E6" i="4"/>
  <c r="D6" i="4"/>
  <c r="C6" i="4"/>
  <c r="B3" i="1" s="1"/>
  <c r="G26" i="3"/>
  <c r="F26" i="3"/>
  <c r="E26" i="3"/>
  <c r="D26" i="3"/>
  <c r="C26" i="3"/>
  <c r="G22" i="3"/>
  <c r="F22" i="3"/>
  <c r="E22" i="3"/>
  <c r="D22" i="3"/>
  <c r="C22" i="3"/>
  <c r="G18" i="3"/>
  <c r="F18" i="3"/>
  <c r="E18" i="3"/>
  <c r="D18" i="3"/>
  <c r="C18" i="3"/>
  <c r="G14" i="3"/>
  <c r="F14" i="3"/>
  <c r="E14" i="3"/>
  <c r="D14" i="3"/>
  <c r="C14" i="3"/>
  <c r="G10" i="3"/>
  <c r="F10" i="3"/>
  <c r="E10" i="3"/>
  <c r="D10" i="3"/>
  <c r="C10" i="3"/>
  <c r="G6" i="3"/>
  <c r="F6" i="3"/>
  <c r="E6" i="3"/>
  <c r="D6" i="3"/>
  <c r="C6" i="3"/>
  <c r="C22" i="7" l="1"/>
  <c r="C26" i="7"/>
  <c r="C18" i="7"/>
  <c r="C14" i="7"/>
  <c r="C10" i="7"/>
  <c r="C6" i="7"/>
  <c r="C10" i="6"/>
  <c r="C6" i="6"/>
</calcChain>
</file>

<file path=xl/sharedStrings.xml><?xml version="1.0" encoding="utf-8"?>
<sst xmlns="http://schemas.openxmlformats.org/spreadsheetml/2006/main" count="230" uniqueCount="31">
  <si>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</si>
  <si>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</si>
  <si>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</si>
  <si>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</si>
  <si>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</si>
  <si>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</si>
  <si>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</si>
  <si>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</si>
  <si>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</si>
  <si>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</si>
  <si>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</si>
  <si>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</si>
  <si>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</si>
  <si>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</si>
  <si>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</si>
  <si>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</si>
  <si>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Верхнекамский</t>
  </si>
  <si>
    <t>Афанасьевский</t>
  </si>
  <si>
    <t>Омутнинский</t>
  </si>
  <si>
    <t>ИТОГ</t>
  </si>
  <si>
    <t>Количество педагогических работников, прошедших повышение квалификации</t>
  </si>
  <si>
    <t>Из них количество педагогических работников, прошедших повышение квалификации по ФГОС</t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</si>
  <si>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</si>
  <si>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</si>
  <si>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</si>
  <si>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</si>
  <si>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</si>
  <si>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</si>
  <si>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</si>
  <si>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r>
      <t xml:space="preserve">Количество руководящих работников, прошедших повышение квалификации (курсовой подготовки) </t>
    </r>
    <r>
      <rPr>
        <b/>
        <i/>
        <sz val="12"/>
        <color theme="1"/>
        <rFont val="Times New Roman"/>
        <family val="1"/>
        <charset val="204"/>
      </rPr>
      <t>*Учитываем рукодящего работника один раз, вне зависимости от количества раз прохождения курсовой подготовки за отчетный период данным работником</t>
    </r>
  </si>
  <si>
    <r>
      <t xml:space="preserve">Количество педагогических работников, прошедших повышение квалификации (курсовую подготовку) </t>
    </r>
    <r>
      <rPr>
        <b/>
        <i/>
        <sz val="12"/>
        <color theme="1"/>
        <rFont val="Times New Roman"/>
        <family val="1"/>
        <charset val="204"/>
      </rPr>
      <t>*Учитываем педагогического работника один раз, вне зависимости от количества раз прохождения курсовой подготовки за отчетный период данным работником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</si>
</sst>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 shrinkToFi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vertical="center" wrapText="1" shrinkToFi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right" wrapText="1"/>
      <protection locked="0"/>
    </xf>
    <xf numFmtId="0" fontId="2" fillId="0" borderId="5" xfId="0" applyFont="1" applyBorder="1" applyAlignment="1" applyProtection="1">
      <alignment vertical="center" wrapText="1" shrinkToFit="1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right"/>
      <protection locked="0"/>
    </xf>
    <xf numFmtId="0" fontId="14" fillId="3" borderId="2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right" wrapText="1"/>
      <protection locked="0"/>
    </xf>
    <xf numFmtId="0" fontId="14" fillId="2" borderId="10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left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right" wrapText="1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0" xfId="0" applyBorder="1" applyAlignment="1" applyProtection="1"/>
    <xf numFmtId="0" fontId="0" fillId="0" borderId="9" xfId="0" applyBorder="1" applyAlignment="1" applyProtection="1"/>
    <xf numFmtId="0" fontId="2" fillId="0" borderId="6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center" wrapText="1"/>
    </xf>
    <xf numFmtId="0" fontId="0" fillId="0" borderId="11" xfId="0" applyBorder="1" applyAlignment="1" applyProtection="1"/>
    <xf numFmtId="0" fontId="0" fillId="0" borderId="8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3" fillId="0" borderId="9" xfId="0" applyFont="1" applyBorder="1" applyAlignment="1" applyProtection="1">
      <alignment vertical="center" wrapText="1"/>
    </xf>
    <xf numFmtId="9" fontId="10" fillId="3" borderId="10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E5" sqref="E5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51" t="s">
        <v>0</v>
      </c>
      <c r="B1" s="53" t="s">
        <v>1</v>
      </c>
      <c r="C1" s="53" t="s">
        <v>2</v>
      </c>
      <c r="D1" s="54"/>
      <c r="E1" s="54"/>
    </row>
    <row r="2" spans="1:5" ht="60" customHeight="1" thickBot="1" x14ac:dyDescent="0.3">
      <c r="A2" s="52"/>
      <c r="B2" s="54"/>
      <c r="C2" s="2" t="s">
        <v>3</v>
      </c>
      <c r="D2" s="2" t="s">
        <v>4</v>
      </c>
      <c r="E2" s="2" t="s">
        <v>5</v>
      </c>
    </row>
    <row r="3" spans="1:5" ht="24" customHeight="1" thickBot="1" x14ac:dyDescent="0.3">
      <c r="A3" s="3" t="s">
        <v>6</v>
      </c>
      <c r="B3" s="4">
        <f>'Таблица 3 (заполняется первой!)'!C6</f>
        <v>431</v>
      </c>
      <c r="C3" s="5">
        <v>96</v>
      </c>
      <c r="D3" s="5">
        <v>133</v>
      </c>
      <c r="E3" s="5">
        <v>128</v>
      </c>
    </row>
    <row r="4" spans="1:5" ht="24" customHeight="1" thickBot="1" x14ac:dyDescent="0.3">
      <c r="A4" s="6" t="s">
        <v>7</v>
      </c>
      <c r="B4" s="7">
        <f>'Таблица 3 (заполняется первой!)'!C10</f>
        <v>45</v>
      </c>
      <c r="C4" s="8">
        <v>3</v>
      </c>
      <c r="D4" s="8">
        <v>11</v>
      </c>
      <c r="E4" s="8">
        <v>23</v>
      </c>
    </row>
    <row r="5" spans="1:5" ht="24" customHeight="1" thickBot="1" x14ac:dyDescent="0.35">
      <c r="A5" s="9" t="s">
        <v>8</v>
      </c>
      <c r="B5" s="10">
        <f>'Таблица 3 (заполняется первой!)'!C14</f>
        <v>702</v>
      </c>
      <c r="C5" s="11">
        <v>115</v>
      </c>
      <c r="D5" s="11">
        <v>264</v>
      </c>
      <c r="E5" s="11">
        <v>269</v>
      </c>
    </row>
    <row r="6" spans="1:5" ht="24" customHeight="1" thickBot="1" x14ac:dyDescent="0.35">
      <c r="A6" s="6" t="s">
        <v>9</v>
      </c>
      <c r="B6" s="10">
        <f>'Таблица 3 (заполняется первой!)'!C18</f>
        <v>90</v>
      </c>
      <c r="C6" s="11">
        <v>13</v>
      </c>
      <c r="D6" s="11">
        <v>42</v>
      </c>
      <c r="E6" s="11">
        <v>29</v>
      </c>
    </row>
    <row r="7" spans="1:5" ht="24" customHeight="1" thickBot="1" x14ac:dyDescent="0.35">
      <c r="A7" s="6" t="s">
        <v>10</v>
      </c>
      <c r="B7" s="10">
        <f>'Таблица 3 (заполняется первой!)'!C22</f>
        <v>54</v>
      </c>
      <c r="C7" s="11">
        <v>8</v>
      </c>
      <c r="D7" s="11">
        <v>13</v>
      </c>
      <c r="E7" s="11">
        <v>23</v>
      </c>
    </row>
    <row r="8" spans="1:5" ht="24" customHeight="1" thickBot="1" x14ac:dyDescent="0.35">
      <c r="A8" s="6" t="s">
        <v>11</v>
      </c>
      <c r="B8" s="10">
        <f>'Таблица 3 (заполняется первой!)'!C26</f>
        <v>80</v>
      </c>
      <c r="C8" s="11">
        <v>22</v>
      </c>
      <c r="D8" s="11">
        <v>23</v>
      </c>
      <c r="E8" s="11">
        <v>20</v>
      </c>
    </row>
  </sheetData>
  <sheetProtection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topLeftCell="A4" workbookViewId="0">
      <selection activeCell="C24" sqref="C24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6.75" customHeight="1" thickBot="1" x14ac:dyDescent="0.3">
      <c r="A1" s="51" t="s">
        <v>0</v>
      </c>
      <c r="B1" s="72"/>
      <c r="C1" s="55" t="s">
        <v>12</v>
      </c>
      <c r="D1" s="57" t="s">
        <v>29</v>
      </c>
      <c r="E1" s="58"/>
      <c r="F1" s="57" t="s">
        <v>13</v>
      </c>
      <c r="G1" s="58"/>
    </row>
    <row r="2" spans="1:7" ht="51" customHeight="1" thickBot="1" x14ac:dyDescent="0.3">
      <c r="A2" s="73"/>
      <c r="B2" s="74"/>
      <c r="C2" s="56"/>
      <c r="D2" s="2" t="s">
        <v>14</v>
      </c>
      <c r="E2" s="2" t="s">
        <v>15</v>
      </c>
      <c r="F2" s="2" t="s">
        <v>14</v>
      </c>
      <c r="G2" s="2" t="s">
        <v>15</v>
      </c>
    </row>
    <row r="3" spans="1:7" ht="15.75" thickBot="1" x14ac:dyDescent="0.3">
      <c r="A3" s="59" t="s">
        <v>6</v>
      </c>
      <c r="B3" s="12" t="s">
        <v>16</v>
      </c>
      <c r="C3" s="43">
        <v>14</v>
      </c>
      <c r="D3" s="44">
        <v>2</v>
      </c>
      <c r="E3" s="45">
        <v>11</v>
      </c>
      <c r="F3" s="45">
        <v>0</v>
      </c>
      <c r="G3" s="45">
        <v>6</v>
      </c>
    </row>
    <row r="4" spans="1:7" ht="15.75" thickBot="1" x14ac:dyDescent="0.3">
      <c r="A4" s="60"/>
      <c r="B4" s="12" t="s">
        <v>17</v>
      </c>
      <c r="C4" s="13">
        <v>7</v>
      </c>
      <c r="D4" s="14">
        <v>0</v>
      </c>
      <c r="E4" s="15">
        <v>7</v>
      </c>
      <c r="F4" s="15">
        <v>0</v>
      </c>
      <c r="G4" s="15">
        <v>4</v>
      </c>
    </row>
    <row r="5" spans="1:7" ht="15.75" thickBot="1" x14ac:dyDescent="0.3">
      <c r="A5" s="60"/>
      <c r="B5" s="12" t="s">
        <v>18</v>
      </c>
      <c r="C5" s="13">
        <v>12</v>
      </c>
      <c r="D5" s="14">
        <v>3</v>
      </c>
      <c r="E5" s="15">
        <v>10</v>
      </c>
      <c r="F5" s="15">
        <v>1</v>
      </c>
      <c r="G5" s="15">
        <v>7</v>
      </c>
    </row>
    <row r="6" spans="1:7" ht="16.5" thickBot="1" x14ac:dyDescent="0.3">
      <c r="A6" s="61"/>
      <c r="B6" s="16" t="s">
        <v>19</v>
      </c>
      <c r="C6" s="17">
        <f>+C3+C4+C5</f>
        <v>33</v>
      </c>
      <c r="D6" s="17">
        <f>+D3+D4+D5</f>
        <v>5</v>
      </c>
      <c r="E6" s="17">
        <f>+E3+E4+E5</f>
        <v>28</v>
      </c>
      <c r="F6" s="17">
        <f>+F3+F4+F5</f>
        <v>1</v>
      </c>
      <c r="G6" s="17">
        <f>+G3+G4+G5</f>
        <v>17</v>
      </c>
    </row>
    <row r="7" spans="1:7" ht="15.75" thickBot="1" x14ac:dyDescent="0.3">
      <c r="A7" s="62" t="s">
        <v>7</v>
      </c>
      <c r="B7" s="12" t="s">
        <v>16</v>
      </c>
      <c r="C7" s="43">
        <v>0</v>
      </c>
      <c r="D7" s="44">
        <v>0</v>
      </c>
      <c r="E7" s="45">
        <v>0</v>
      </c>
      <c r="F7" s="45">
        <v>0</v>
      </c>
      <c r="G7" s="45">
        <v>0</v>
      </c>
    </row>
    <row r="8" spans="1:7" ht="15.75" thickBot="1" x14ac:dyDescent="0.3">
      <c r="A8" s="63"/>
      <c r="B8" s="12" t="s">
        <v>17</v>
      </c>
      <c r="C8" s="13">
        <v>0</v>
      </c>
      <c r="D8" s="14">
        <v>0</v>
      </c>
      <c r="E8" s="15">
        <v>0</v>
      </c>
      <c r="F8" s="15">
        <v>0</v>
      </c>
      <c r="G8" s="15">
        <v>0</v>
      </c>
    </row>
    <row r="9" spans="1:7" ht="15.75" thickBot="1" x14ac:dyDescent="0.3">
      <c r="A9" s="63"/>
      <c r="B9" s="12" t="s">
        <v>18</v>
      </c>
      <c r="C9" s="13">
        <v>0</v>
      </c>
      <c r="D9" s="14">
        <v>0</v>
      </c>
      <c r="E9" s="15">
        <v>0</v>
      </c>
      <c r="F9" s="15">
        <v>0</v>
      </c>
      <c r="G9" s="15">
        <v>0</v>
      </c>
    </row>
    <row r="10" spans="1:7" ht="16.5" thickBot="1" x14ac:dyDescent="0.3">
      <c r="A10" s="63"/>
      <c r="B10" s="18" t="s">
        <v>19</v>
      </c>
      <c r="C10" s="17">
        <f>+C7+C8+C9</f>
        <v>0</v>
      </c>
      <c r="D10" s="17">
        <f>+D7+D8+D9</f>
        <v>0</v>
      </c>
      <c r="E10" s="17">
        <f>+E7+E8+E9</f>
        <v>0</v>
      </c>
      <c r="F10" s="17">
        <f>+F7+F8+F9</f>
        <v>0</v>
      </c>
      <c r="G10" s="17">
        <f>+G7+G8+G9</f>
        <v>0</v>
      </c>
    </row>
    <row r="11" spans="1:7" ht="15" customHeight="1" thickBot="1" x14ac:dyDescent="0.3">
      <c r="A11" s="59" t="s">
        <v>8</v>
      </c>
      <c r="B11" s="19" t="s">
        <v>16</v>
      </c>
      <c r="C11" s="20">
        <v>19</v>
      </c>
      <c r="D11" s="21">
        <v>5</v>
      </c>
      <c r="E11" s="15">
        <v>17</v>
      </c>
      <c r="F11" s="15">
        <v>3</v>
      </c>
      <c r="G11" s="15">
        <v>15</v>
      </c>
    </row>
    <row r="12" spans="1:7" ht="15" customHeight="1" thickBot="1" x14ac:dyDescent="0.3">
      <c r="A12" s="64"/>
      <c r="B12" s="19" t="s">
        <v>17</v>
      </c>
      <c r="C12" s="20">
        <v>20</v>
      </c>
      <c r="D12" s="21">
        <v>1</v>
      </c>
      <c r="E12" s="15">
        <v>16</v>
      </c>
      <c r="F12" s="15">
        <v>2</v>
      </c>
      <c r="G12" s="15">
        <v>19</v>
      </c>
    </row>
    <row r="13" spans="1:7" ht="15" customHeight="1" thickBot="1" x14ac:dyDescent="0.3">
      <c r="A13" s="64"/>
      <c r="B13" s="19" t="s">
        <v>18</v>
      </c>
      <c r="C13" s="20">
        <v>29</v>
      </c>
      <c r="D13" s="21">
        <v>1</v>
      </c>
      <c r="E13" s="15">
        <v>25</v>
      </c>
      <c r="F13" s="15">
        <v>0</v>
      </c>
      <c r="G13" s="15">
        <v>21</v>
      </c>
    </row>
    <row r="14" spans="1:7" ht="16.5" thickBot="1" x14ac:dyDescent="0.3">
      <c r="A14" s="65"/>
      <c r="B14" s="22" t="s">
        <v>19</v>
      </c>
      <c r="C14" s="23">
        <f>SUM(C11:C13)</f>
        <v>68</v>
      </c>
      <c r="D14" s="23">
        <f>SUM(D11:D13)</f>
        <v>7</v>
      </c>
      <c r="E14" s="23">
        <f>SUM(E11:E13)</f>
        <v>58</v>
      </c>
      <c r="F14" s="23">
        <f>SUM(F11:F13)</f>
        <v>5</v>
      </c>
      <c r="G14" s="23">
        <f>SUM(G11:G13)</f>
        <v>55</v>
      </c>
    </row>
    <row r="15" spans="1:7" ht="15.75" thickBot="1" x14ac:dyDescent="0.3">
      <c r="A15" s="66" t="s">
        <v>9</v>
      </c>
      <c r="B15" s="12" t="s">
        <v>16</v>
      </c>
      <c r="C15" s="20">
        <v>3</v>
      </c>
      <c r="D15" s="21">
        <v>2</v>
      </c>
      <c r="E15" s="21">
        <v>3</v>
      </c>
      <c r="F15" s="21">
        <v>2</v>
      </c>
      <c r="G15" s="21">
        <v>3</v>
      </c>
    </row>
    <row r="16" spans="1:7" ht="15.75" thickBot="1" x14ac:dyDescent="0.3">
      <c r="A16" s="67"/>
      <c r="B16" s="12" t="s">
        <v>17</v>
      </c>
      <c r="C16" s="20">
        <v>3</v>
      </c>
      <c r="D16" s="21">
        <v>2</v>
      </c>
      <c r="E16" s="21">
        <v>1</v>
      </c>
      <c r="F16" s="21">
        <v>2</v>
      </c>
      <c r="G16" s="21">
        <v>1</v>
      </c>
    </row>
    <row r="17" spans="1:7" ht="15.75" thickBot="1" x14ac:dyDescent="0.3">
      <c r="A17" s="67"/>
      <c r="B17" s="12" t="s">
        <v>18</v>
      </c>
      <c r="C17" s="20">
        <v>3</v>
      </c>
      <c r="D17" s="21">
        <v>1</v>
      </c>
      <c r="E17" s="21">
        <v>3</v>
      </c>
      <c r="F17" s="21">
        <v>1</v>
      </c>
      <c r="G17" s="21">
        <v>2</v>
      </c>
    </row>
    <row r="18" spans="1:7" ht="16.5" thickBot="1" x14ac:dyDescent="0.3">
      <c r="A18" s="68"/>
      <c r="B18" s="16" t="s">
        <v>19</v>
      </c>
      <c r="C18" s="23">
        <f>SUM(C15:C17)</f>
        <v>9</v>
      </c>
      <c r="D18" s="23">
        <f>SUM(D15:D17)</f>
        <v>5</v>
      </c>
      <c r="E18" s="23">
        <f>SUM(E15:E17)</f>
        <v>7</v>
      </c>
      <c r="F18" s="23">
        <f>SUM(F15:F17)</f>
        <v>5</v>
      </c>
      <c r="G18" s="23">
        <f>SUM(G15:G17)</f>
        <v>6</v>
      </c>
    </row>
    <row r="19" spans="1:7" ht="15.75" thickBot="1" x14ac:dyDescent="0.3">
      <c r="A19" s="69" t="s">
        <v>10</v>
      </c>
      <c r="B19" s="12" t="s">
        <v>16</v>
      </c>
      <c r="C19" s="46">
        <v>3</v>
      </c>
      <c r="D19" s="45">
        <v>1</v>
      </c>
      <c r="E19" s="45">
        <v>3</v>
      </c>
      <c r="F19" s="45">
        <v>0</v>
      </c>
      <c r="G19" s="45">
        <v>0</v>
      </c>
    </row>
    <row r="20" spans="1:7" ht="15.75" thickBot="1" x14ac:dyDescent="0.3">
      <c r="A20" s="70"/>
      <c r="B20" s="12" t="s">
        <v>17</v>
      </c>
      <c r="C20" s="24">
        <v>3</v>
      </c>
      <c r="D20" s="15">
        <v>0</v>
      </c>
      <c r="E20" s="15">
        <v>3</v>
      </c>
      <c r="F20" s="15">
        <v>0</v>
      </c>
      <c r="G20" s="15">
        <v>2</v>
      </c>
    </row>
    <row r="21" spans="1:7" ht="15.75" thickBot="1" x14ac:dyDescent="0.3">
      <c r="A21" s="70"/>
      <c r="B21" s="12" t="s">
        <v>18</v>
      </c>
      <c r="C21" s="24">
        <v>4</v>
      </c>
      <c r="D21" s="15">
        <v>0</v>
      </c>
      <c r="E21" s="15">
        <v>4</v>
      </c>
      <c r="F21" s="15">
        <v>0</v>
      </c>
      <c r="G21" s="15">
        <v>0</v>
      </c>
    </row>
    <row r="22" spans="1:7" ht="16.5" thickBot="1" x14ac:dyDescent="0.3">
      <c r="A22" s="71"/>
      <c r="B22" s="16" t="s">
        <v>19</v>
      </c>
      <c r="C22" s="17">
        <f>+C19+C20+C21</f>
        <v>10</v>
      </c>
      <c r="D22" s="17">
        <f>+D19+D20+D21</f>
        <v>1</v>
      </c>
      <c r="E22" s="17">
        <f>+E19+E20+E21</f>
        <v>10</v>
      </c>
      <c r="F22" s="17">
        <f>+F19+F20+F21</f>
        <v>0</v>
      </c>
      <c r="G22" s="17">
        <f>+G19+G20+G21</f>
        <v>2</v>
      </c>
    </row>
    <row r="23" spans="1:7" ht="15.75" thickBot="1" x14ac:dyDescent="0.3">
      <c r="A23" s="59" t="s">
        <v>11</v>
      </c>
      <c r="B23" s="12" t="s">
        <v>16</v>
      </c>
      <c r="C23" s="24">
        <v>4</v>
      </c>
      <c r="D23" s="15">
        <v>0</v>
      </c>
      <c r="E23" s="15">
        <v>4</v>
      </c>
      <c r="F23" s="15">
        <v>0</v>
      </c>
      <c r="G23" s="15">
        <v>4</v>
      </c>
    </row>
    <row r="24" spans="1:7" ht="15.75" thickBot="1" x14ac:dyDescent="0.3">
      <c r="A24" s="64"/>
      <c r="B24" s="12" t="s">
        <v>17</v>
      </c>
      <c r="C24" s="24">
        <v>0</v>
      </c>
      <c r="D24" s="15"/>
      <c r="E24" s="15"/>
      <c r="F24" s="15"/>
      <c r="G24" s="15"/>
    </row>
    <row r="25" spans="1:7" ht="15.75" thickBot="1" x14ac:dyDescent="0.3">
      <c r="A25" s="64"/>
      <c r="B25" s="12" t="s">
        <v>18</v>
      </c>
      <c r="C25" s="24">
        <v>7</v>
      </c>
      <c r="D25" s="15">
        <v>0</v>
      </c>
      <c r="E25" s="15">
        <v>7</v>
      </c>
      <c r="F25" s="15">
        <v>0</v>
      </c>
      <c r="G25" s="15">
        <v>7</v>
      </c>
    </row>
    <row r="26" spans="1:7" ht="16.5" thickBot="1" x14ac:dyDescent="0.3">
      <c r="A26" s="65"/>
      <c r="B26" s="22" t="s">
        <v>19</v>
      </c>
      <c r="C26" s="17">
        <f>+C23+C24+C25</f>
        <v>11</v>
      </c>
      <c r="D26" s="17">
        <f>+D23+D24+D25</f>
        <v>0</v>
      </c>
      <c r="E26" s="17">
        <f>+E23+E24+E25</f>
        <v>11</v>
      </c>
      <c r="F26" s="17">
        <f>+F23+F24+F25</f>
        <v>0</v>
      </c>
      <c r="G26" s="17">
        <f>+G23+G24+G25</f>
        <v>11</v>
      </c>
    </row>
  </sheetData>
  <sheetProtection sheet="1" objects="1" scenarios="1" selectLockedCells="1"/>
  <autoFilter ref="A1:G2">
    <filterColumn colId="0" showButton="0"/>
    <filterColumn colId="3" showButton="0"/>
    <filterColumn colId="5" showButton="0"/>
  </autoFilter>
  <mergeCells count="10">
    <mergeCell ref="A11:A14"/>
    <mergeCell ref="A15:A18"/>
    <mergeCell ref="A19:A22"/>
    <mergeCell ref="A23:A26"/>
    <mergeCell ref="A1:B2"/>
    <mergeCell ref="C1:C2"/>
    <mergeCell ref="D1:E1"/>
    <mergeCell ref="F1:G1"/>
    <mergeCell ref="A3:A6"/>
    <mergeCell ref="A7:A10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workbookViewId="0">
      <selection activeCell="H6" sqref="H6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8" ht="159" customHeight="1" thickBot="1" x14ac:dyDescent="0.3">
      <c r="A1" s="51" t="s">
        <v>0</v>
      </c>
      <c r="B1" s="72"/>
      <c r="C1" s="55" t="s">
        <v>1</v>
      </c>
      <c r="D1" s="75" t="s">
        <v>30</v>
      </c>
      <c r="E1" s="75"/>
      <c r="F1" s="75" t="s">
        <v>21</v>
      </c>
      <c r="G1" s="75"/>
    </row>
    <row r="2" spans="1:8" ht="51" customHeight="1" thickBot="1" x14ac:dyDescent="0.3">
      <c r="A2" s="73"/>
      <c r="B2" s="74"/>
      <c r="C2" s="56"/>
      <c r="D2" s="25" t="s">
        <v>14</v>
      </c>
      <c r="E2" s="26" t="s">
        <v>15</v>
      </c>
      <c r="F2" s="25" t="s">
        <v>14</v>
      </c>
      <c r="G2" s="26" t="s">
        <v>15</v>
      </c>
    </row>
    <row r="3" spans="1:8" ht="15.75" thickBot="1" x14ac:dyDescent="0.3">
      <c r="A3" s="59" t="s">
        <v>6</v>
      </c>
      <c r="B3" s="12" t="s">
        <v>16</v>
      </c>
      <c r="C3" s="43">
        <v>138</v>
      </c>
      <c r="D3" s="44">
        <v>7</v>
      </c>
      <c r="E3" s="45">
        <v>89</v>
      </c>
      <c r="F3" s="45">
        <v>7</v>
      </c>
      <c r="G3" s="45">
        <v>89</v>
      </c>
      <c r="H3" s="50">
        <f>E3/C3*100</f>
        <v>64.492753623188406</v>
      </c>
    </row>
    <row r="4" spans="1:8" ht="15.75" thickBot="1" x14ac:dyDescent="0.3">
      <c r="A4" s="60"/>
      <c r="B4" s="12" t="s">
        <v>17</v>
      </c>
      <c r="C4" s="13">
        <v>68</v>
      </c>
      <c r="D4" s="14">
        <v>4</v>
      </c>
      <c r="E4" s="15">
        <v>56</v>
      </c>
      <c r="F4" s="15">
        <v>4</v>
      </c>
      <c r="G4" s="15">
        <v>62</v>
      </c>
      <c r="H4" s="50">
        <f t="shared" ref="H4:H26" si="0">E4/C4*100</f>
        <v>82.35294117647058</v>
      </c>
    </row>
    <row r="5" spans="1:8" ht="15.75" thickBot="1" x14ac:dyDescent="0.3">
      <c r="A5" s="60"/>
      <c r="B5" s="12" t="s">
        <v>18</v>
      </c>
      <c r="C5" s="13">
        <v>225</v>
      </c>
      <c r="D5" s="14">
        <v>11</v>
      </c>
      <c r="E5" s="15">
        <v>175</v>
      </c>
      <c r="F5" s="15">
        <v>9</v>
      </c>
      <c r="G5" s="15">
        <v>173</v>
      </c>
      <c r="H5" s="50">
        <f t="shared" si="0"/>
        <v>77.777777777777786</v>
      </c>
    </row>
    <row r="6" spans="1:8" ht="16.5" thickBot="1" x14ac:dyDescent="0.3">
      <c r="A6" s="61"/>
      <c r="B6" s="16" t="s">
        <v>19</v>
      </c>
      <c r="C6" s="17">
        <f>+C3+C4+C5</f>
        <v>431</v>
      </c>
      <c r="D6" s="17">
        <f>+D3+D4+D5</f>
        <v>22</v>
      </c>
      <c r="E6" s="17">
        <f>+E3+E4+E5</f>
        <v>320</v>
      </c>
      <c r="F6" s="17">
        <f>+F3+F4+F5</f>
        <v>20</v>
      </c>
      <c r="G6" s="17">
        <f>+G3+G4+G5</f>
        <v>324</v>
      </c>
      <c r="H6" s="50">
        <f t="shared" si="0"/>
        <v>74.245939675174014</v>
      </c>
    </row>
    <row r="7" spans="1:8" ht="15.75" thickBot="1" x14ac:dyDescent="0.3">
      <c r="A7" s="76" t="s">
        <v>7</v>
      </c>
      <c r="B7" s="12" t="s">
        <v>16</v>
      </c>
      <c r="C7" s="43">
        <v>5</v>
      </c>
      <c r="D7" s="44">
        <v>0</v>
      </c>
      <c r="E7" s="45">
        <v>5</v>
      </c>
      <c r="F7" s="45">
        <v>0</v>
      </c>
      <c r="G7" s="45">
        <v>5</v>
      </c>
      <c r="H7" s="50">
        <f t="shared" si="0"/>
        <v>100</v>
      </c>
    </row>
    <row r="8" spans="1:8" ht="15.75" thickBot="1" x14ac:dyDescent="0.3">
      <c r="A8" s="77"/>
      <c r="B8" s="12" t="s">
        <v>17</v>
      </c>
      <c r="C8" s="13">
        <v>18</v>
      </c>
      <c r="D8" s="14">
        <v>0</v>
      </c>
      <c r="E8" s="15">
        <v>11</v>
      </c>
      <c r="F8" s="15">
        <v>1</v>
      </c>
      <c r="G8" s="15">
        <v>14</v>
      </c>
      <c r="H8" s="50">
        <f t="shared" si="0"/>
        <v>61.111111111111114</v>
      </c>
    </row>
    <row r="9" spans="1:8" ht="15.75" thickBot="1" x14ac:dyDescent="0.3">
      <c r="A9" s="77"/>
      <c r="B9" s="12" t="s">
        <v>18</v>
      </c>
      <c r="C9" s="13">
        <v>22</v>
      </c>
      <c r="D9" s="14">
        <v>0</v>
      </c>
      <c r="E9" s="15">
        <v>12</v>
      </c>
      <c r="F9" s="15">
        <v>0</v>
      </c>
      <c r="G9" s="15">
        <v>12</v>
      </c>
      <c r="H9" s="50">
        <f t="shared" si="0"/>
        <v>54.54545454545454</v>
      </c>
    </row>
    <row r="10" spans="1:8" ht="16.5" thickBot="1" x14ac:dyDescent="0.3">
      <c r="A10" s="77"/>
      <c r="B10" s="16" t="s">
        <v>19</v>
      </c>
      <c r="C10" s="17">
        <f>+C7+C8+C9</f>
        <v>45</v>
      </c>
      <c r="D10" s="17">
        <f>+D7+D8+D9</f>
        <v>0</v>
      </c>
      <c r="E10" s="17">
        <f>+E7+E8+E9</f>
        <v>28</v>
      </c>
      <c r="F10" s="17">
        <f>+F7+F8+F9</f>
        <v>1</v>
      </c>
      <c r="G10" s="17">
        <f>+G7+G8+G9</f>
        <v>31</v>
      </c>
      <c r="H10" s="50">
        <f t="shared" si="0"/>
        <v>62.222222222222221</v>
      </c>
    </row>
    <row r="11" spans="1:8" ht="15" customHeight="1" thickBot="1" x14ac:dyDescent="0.3">
      <c r="A11" s="59" t="s">
        <v>8</v>
      </c>
      <c r="B11" s="19" t="s">
        <v>16</v>
      </c>
      <c r="C11" s="20">
        <v>215</v>
      </c>
      <c r="D11" s="21">
        <v>39</v>
      </c>
      <c r="E11" s="15">
        <v>200</v>
      </c>
      <c r="F11" s="15">
        <v>22</v>
      </c>
      <c r="G11" s="15">
        <v>188</v>
      </c>
      <c r="H11" s="50">
        <f t="shared" si="0"/>
        <v>93.023255813953483</v>
      </c>
    </row>
    <row r="12" spans="1:8" ht="15" customHeight="1" thickBot="1" x14ac:dyDescent="0.3">
      <c r="A12" s="78"/>
      <c r="B12" s="19" t="s">
        <v>17</v>
      </c>
      <c r="C12" s="20">
        <v>189</v>
      </c>
      <c r="D12" s="21">
        <v>8</v>
      </c>
      <c r="E12" s="15">
        <v>157</v>
      </c>
      <c r="F12" s="15">
        <v>18</v>
      </c>
      <c r="G12" s="15">
        <v>176</v>
      </c>
      <c r="H12" s="50">
        <f t="shared" si="0"/>
        <v>83.068783068783063</v>
      </c>
    </row>
    <row r="13" spans="1:8" ht="15" customHeight="1" thickBot="1" x14ac:dyDescent="0.3">
      <c r="A13" s="78"/>
      <c r="B13" s="19" t="s">
        <v>18</v>
      </c>
      <c r="C13" s="20">
        <v>298</v>
      </c>
      <c r="D13" s="21">
        <v>19</v>
      </c>
      <c r="E13" s="15">
        <v>271</v>
      </c>
      <c r="F13" s="15">
        <v>16</v>
      </c>
      <c r="G13" s="15">
        <v>259</v>
      </c>
      <c r="H13" s="50">
        <f t="shared" si="0"/>
        <v>90.939597315436231</v>
      </c>
    </row>
    <row r="14" spans="1:8" ht="16.5" thickBot="1" x14ac:dyDescent="0.3">
      <c r="A14" s="65"/>
      <c r="B14" s="22" t="s">
        <v>19</v>
      </c>
      <c r="C14" s="23">
        <f>SUM(C11:C13)</f>
        <v>702</v>
      </c>
      <c r="D14" s="23">
        <f>SUM(D11:D13)</f>
        <v>66</v>
      </c>
      <c r="E14" s="23">
        <f>SUM(E11:E13)</f>
        <v>628</v>
      </c>
      <c r="F14" s="23">
        <f>SUM(F11:F13)</f>
        <v>56</v>
      </c>
      <c r="G14" s="23">
        <f>SUM(G11:G13)</f>
        <v>623</v>
      </c>
      <c r="H14" s="50">
        <f t="shared" si="0"/>
        <v>89.458689458689449</v>
      </c>
    </row>
    <row r="15" spans="1:8" ht="15.75" thickBot="1" x14ac:dyDescent="0.3">
      <c r="A15" s="66" t="s">
        <v>9</v>
      </c>
      <c r="B15" s="12" t="s">
        <v>16</v>
      </c>
      <c r="C15" s="20">
        <v>34</v>
      </c>
      <c r="D15" s="21">
        <v>7</v>
      </c>
      <c r="E15" s="21">
        <v>34</v>
      </c>
      <c r="F15" s="21">
        <v>7</v>
      </c>
      <c r="G15" s="21">
        <v>34</v>
      </c>
      <c r="H15" s="50">
        <f t="shared" si="0"/>
        <v>100</v>
      </c>
    </row>
    <row r="16" spans="1:8" ht="15.75" thickBot="1" x14ac:dyDescent="0.3">
      <c r="A16" s="67"/>
      <c r="B16" s="12" t="s">
        <v>17</v>
      </c>
      <c r="C16" s="20">
        <v>22</v>
      </c>
      <c r="D16" s="21">
        <v>2</v>
      </c>
      <c r="E16" s="21">
        <v>19</v>
      </c>
      <c r="F16" s="21">
        <v>2</v>
      </c>
      <c r="G16" s="21">
        <v>19</v>
      </c>
      <c r="H16" s="50">
        <f t="shared" si="0"/>
        <v>86.36363636363636</v>
      </c>
    </row>
    <row r="17" spans="1:8" ht="15.75" thickBot="1" x14ac:dyDescent="0.3">
      <c r="A17" s="67"/>
      <c r="B17" s="12" t="s">
        <v>18</v>
      </c>
      <c r="C17" s="20">
        <v>34</v>
      </c>
      <c r="D17" s="21">
        <v>3</v>
      </c>
      <c r="E17" s="21">
        <v>29</v>
      </c>
      <c r="F17" s="21">
        <v>3</v>
      </c>
      <c r="G17" s="21">
        <v>29</v>
      </c>
      <c r="H17" s="50">
        <f t="shared" si="0"/>
        <v>85.294117647058826</v>
      </c>
    </row>
    <row r="18" spans="1:8" ht="16.5" thickBot="1" x14ac:dyDescent="0.3">
      <c r="A18" s="68"/>
      <c r="B18" s="16" t="s">
        <v>19</v>
      </c>
      <c r="C18" s="23">
        <f>SUM(C15:C17)</f>
        <v>90</v>
      </c>
      <c r="D18" s="23">
        <f>SUM(D15:D17)</f>
        <v>12</v>
      </c>
      <c r="E18" s="23">
        <f>SUM(E15:E17)</f>
        <v>82</v>
      </c>
      <c r="F18" s="23">
        <f>SUM(F15:F17)</f>
        <v>12</v>
      </c>
      <c r="G18" s="23">
        <f>SUM(G15:G17)</f>
        <v>82</v>
      </c>
      <c r="H18" s="50">
        <f t="shared" si="0"/>
        <v>91.111111111111114</v>
      </c>
    </row>
    <row r="19" spans="1:8" ht="15.75" thickBot="1" x14ac:dyDescent="0.3">
      <c r="A19" s="66" t="s">
        <v>10</v>
      </c>
      <c r="B19" s="12" t="s">
        <v>16</v>
      </c>
      <c r="C19" s="46">
        <v>10</v>
      </c>
      <c r="D19" s="45">
        <v>1</v>
      </c>
      <c r="E19" s="45">
        <v>10</v>
      </c>
      <c r="F19" s="45">
        <v>1</v>
      </c>
      <c r="G19" s="45">
        <v>2</v>
      </c>
      <c r="H19" s="50">
        <f t="shared" si="0"/>
        <v>100</v>
      </c>
    </row>
    <row r="20" spans="1:8" ht="15.75" thickBot="1" x14ac:dyDescent="0.3">
      <c r="A20" s="79"/>
      <c r="B20" s="12" t="s">
        <v>17</v>
      </c>
      <c r="C20" s="24">
        <v>15</v>
      </c>
      <c r="D20" s="15">
        <v>1</v>
      </c>
      <c r="E20" s="15">
        <v>15</v>
      </c>
      <c r="F20" s="15">
        <v>0</v>
      </c>
      <c r="G20" s="15">
        <v>0</v>
      </c>
      <c r="H20" s="50">
        <f t="shared" si="0"/>
        <v>100</v>
      </c>
    </row>
    <row r="21" spans="1:8" ht="15.75" thickBot="1" x14ac:dyDescent="0.3">
      <c r="A21" s="79"/>
      <c r="B21" s="12" t="s">
        <v>18</v>
      </c>
      <c r="C21" s="24">
        <v>29</v>
      </c>
      <c r="D21" s="15">
        <v>4</v>
      </c>
      <c r="E21" s="15">
        <v>27</v>
      </c>
      <c r="F21" s="15">
        <v>0</v>
      </c>
      <c r="G21" s="15">
        <v>0</v>
      </c>
      <c r="H21" s="50">
        <f t="shared" si="0"/>
        <v>93.103448275862064</v>
      </c>
    </row>
    <row r="22" spans="1:8" ht="16.5" thickBot="1" x14ac:dyDescent="0.3">
      <c r="A22" s="80"/>
      <c r="B22" s="16" t="s">
        <v>19</v>
      </c>
      <c r="C22" s="17">
        <f>+C19+C20+C21</f>
        <v>54</v>
      </c>
      <c r="D22" s="17">
        <f>+D19+D20+D21</f>
        <v>6</v>
      </c>
      <c r="E22" s="17">
        <f>+E19+E20+E21</f>
        <v>52</v>
      </c>
      <c r="F22" s="17">
        <f>+F19+F20+F21</f>
        <v>1</v>
      </c>
      <c r="G22" s="17">
        <f>+G19+G20+G21</f>
        <v>2</v>
      </c>
      <c r="H22" s="50">
        <f t="shared" si="0"/>
        <v>96.296296296296291</v>
      </c>
    </row>
    <row r="23" spans="1:8" ht="15.75" thickBot="1" x14ac:dyDescent="0.3">
      <c r="A23" s="59" t="s">
        <v>11</v>
      </c>
      <c r="B23" s="12" t="s">
        <v>16</v>
      </c>
      <c r="C23" s="24">
        <v>21</v>
      </c>
      <c r="D23" s="15">
        <v>2</v>
      </c>
      <c r="E23" s="15">
        <v>18</v>
      </c>
      <c r="F23" s="15">
        <v>2</v>
      </c>
      <c r="G23" s="15">
        <v>18</v>
      </c>
      <c r="H23" s="50">
        <f t="shared" si="0"/>
        <v>85.714285714285708</v>
      </c>
    </row>
    <row r="24" spans="1:8" ht="15.75" thickBot="1" x14ac:dyDescent="0.3">
      <c r="A24" s="64"/>
      <c r="B24" s="12" t="s">
        <v>17</v>
      </c>
      <c r="C24" s="24"/>
      <c r="D24" s="15"/>
      <c r="E24" s="15"/>
      <c r="F24" s="15"/>
      <c r="G24" s="15"/>
      <c r="H24" s="50" t="e">
        <f t="shared" si="0"/>
        <v>#DIV/0!</v>
      </c>
    </row>
    <row r="25" spans="1:8" ht="15.75" thickBot="1" x14ac:dyDescent="0.3">
      <c r="A25" s="64"/>
      <c r="B25" s="12" t="s">
        <v>18</v>
      </c>
      <c r="C25" s="24">
        <v>59</v>
      </c>
      <c r="D25" s="15"/>
      <c r="E25" s="15">
        <v>58</v>
      </c>
      <c r="F25" s="15">
        <v>5</v>
      </c>
      <c r="G25" s="15">
        <v>54</v>
      </c>
      <c r="H25" s="50">
        <f t="shared" si="0"/>
        <v>98.305084745762713</v>
      </c>
    </row>
    <row r="26" spans="1:8" ht="16.5" thickBot="1" x14ac:dyDescent="0.3">
      <c r="A26" s="65"/>
      <c r="B26" s="22" t="s">
        <v>19</v>
      </c>
      <c r="C26" s="17">
        <f>+C23+C24+C25</f>
        <v>80</v>
      </c>
      <c r="D26" s="17">
        <f>+D23+D24+D25</f>
        <v>2</v>
      </c>
      <c r="E26" s="17">
        <f>+E23+E24+E25</f>
        <v>76</v>
      </c>
      <c r="F26" s="17">
        <f>+F23+F24+F25</f>
        <v>7</v>
      </c>
      <c r="G26" s="17">
        <f>+G23+G24+G25</f>
        <v>72</v>
      </c>
      <c r="H26" s="50">
        <f t="shared" si="0"/>
        <v>95</v>
      </c>
    </row>
  </sheetData>
  <sheetProtection selectLockedCells="1"/>
  <autoFilter ref="A1:G2">
    <filterColumn colId="0" showButton="0"/>
    <filterColumn colId="3" showButton="0"/>
    <filterColumn colId="5" showButton="0"/>
  </autoFilter>
  <mergeCells count="10">
    <mergeCell ref="A11:A14"/>
    <mergeCell ref="A15:A18"/>
    <mergeCell ref="A19:A22"/>
    <mergeCell ref="A23:A26"/>
    <mergeCell ref="A1:B2"/>
    <mergeCell ref="C1:C2"/>
    <mergeCell ref="D1:E1"/>
    <mergeCell ref="F1:G1"/>
    <mergeCell ref="A3:A6"/>
    <mergeCell ref="A7:A10"/>
  </mergeCell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6"/>
  <sheetViews>
    <sheetView tabSelected="1" workbookViewId="0">
      <selection activeCell="L7" sqref="L7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8" ht="69" customHeight="1" thickBot="1" x14ac:dyDescent="0.3">
      <c r="A1" s="51" t="s">
        <v>0</v>
      </c>
      <c r="B1" s="72"/>
      <c r="C1" s="55" t="s">
        <v>1</v>
      </c>
      <c r="D1" s="75" t="s">
        <v>20</v>
      </c>
      <c r="E1" s="75"/>
      <c r="F1" s="75" t="s">
        <v>21</v>
      </c>
      <c r="G1" s="75"/>
    </row>
    <row r="2" spans="1:8" ht="51" customHeight="1" thickBot="1" x14ac:dyDescent="0.3">
      <c r="A2" s="73"/>
      <c r="B2" s="74"/>
      <c r="C2" s="56"/>
      <c r="D2" s="25" t="s">
        <v>14</v>
      </c>
      <c r="E2" s="26" t="s">
        <v>15</v>
      </c>
      <c r="F2" s="25" t="s">
        <v>14</v>
      </c>
      <c r="G2" s="26" t="s">
        <v>15</v>
      </c>
    </row>
    <row r="3" spans="1:8" ht="15" customHeight="1" thickBot="1" x14ac:dyDescent="0.3">
      <c r="A3" s="55" t="s">
        <v>8</v>
      </c>
      <c r="B3" s="19" t="s">
        <v>16</v>
      </c>
      <c r="C3" s="20">
        <v>0</v>
      </c>
      <c r="D3" s="21">
        <v>0</v>
      </c>
      <c r="E3" s="15">
        <v>0</v>
      </c>
      <c r="F3" s="15">
        <v>0</v>
      </c>
      <c r="G3" s="15">
        <v>0</v>
      </c>
      <c r="H3" s="91" t="e">
        <f t="shared" ref="H3:H5" si="0">E3/C3</f>
        <v>#DIV/0!</v>
      </c>
    </row>
    <row r="4" spans="1:8" ht="15" customHeight="1" thickBot="1" x14ac:dyDescent="0.3">
      <c r="A4" s="81"/>
      <c r="B4" s="19" t="s">
        <v>17</v>
      </c>
      <c r="C4" s="20">
        <v>8</v>
      </c>
      <c r="D4" s="21">
        <v>0</v>
      </c>
      <c r="E4" s="15">
        <v>7</v>
      </c>
      <c r="F4" s="15">
        <v>2</v>
      </c>
      <c r="G4" s="15">
        <v>7</v>
      </c>
      <c r="H4" s="91">
        <f t="shared" si="0"/>
        <v>0.875</v>
      </c>
    </row>
    <row r="5" spans="1:8" ht="15" customHeight="1" thickBot="1" x14ac:dyDescent="0.3">
      <c r="A5" s="81"/>
      <c r="B5" s="19" t="s">
        <v>18</v>
      </c>
      <c r="C5" s="20">
        <v>12</v>
      </c>
      <c r="D5" s="21">
        <v>0</v>
      </c>
      <c r="E5" s="15">
        <v>12</v>
      </c>
      <c r="F5" s="15">
        <v>0</v>
      </c>
      <c r="G5" s="15">
        <v>12</v>
      </c>
      <c r="H5" s="91">
        <f t="shared" si="0"/>
        <v>1</v>
      </c>
    </row>
    <row r="6" spans="1:8" ht="30.75" customHeight="1" thickBot="1" x14ac:dyDescent="0.3">
      <c r="A6" s="81"/>
      <c r="B6" s="27" t="s">
        <v>22</v>
      </c>
      <c r="C6" s="28">
        <f>+C3+C4+C5</f>
        <v>20</v>
      </c>
      <c r="D6" s="28">
        <f>+D3+D4+D5</f>
        <v>0</v>
      </c>
      <c r="E6" s="28">
        <f>+E3+E4+E5</f>
        <v>19</v>
      </c>
      <c r="F6" s="28">
        <f>+F3+F4+F5</f>
        <v>2</v>
      </c>
      <c r="G6" s="28">
        <f>+G3+G4+G5</f>
        <v>19</v>
      </c>
      <c r="H6" s="91">
        <f>E6/C6</f>
        <v>0.95</v>
      </c>
    </row>
    <row r="7" spans="1:8" ht="15" customHeight="1" thickBot="1" x14ac:dyDescent="0.3">
      <c r="A7" s="82"/>
      <c r="B7" s="19" t="s">
        <v>16</v>
      </c>
      <c r="C7" s="47">
        <v>21</v>
      </c>
      <c r="D7" s="48">
        <v>4</v>
      </c>
      <c r="E7" s="45">
        <v>20</v>
      </c>
      <c r="F7" s="45">
        <v>4</v>
      </c>
      <c r="G7" s="45">
        <v>20</v>
      </c>
      <c r="H7" s="91">
        <f t="shared" ref="H7:H26" si="1">E7/C7</f>
        <v>0.95238095238095233</v>
      </c>
    </row>
    <row r="8" spans="1:8" ht="15" customHeight="1" thickBot="1" x14ac:dyDescent="0.3">
      <c r="A8" s="82"/>
      <c r="B8" s="19" t="s">
        <v>17</v>
      </c>
      <c r="C8" s="20">
        <v>52</v>
      </c>
      <c r="D8" s="21">
        <v>0</v>
      </c>
      <c r="E8" s="15">
        <v>40</v>
      </c>
      <c r="F8" s="15">
        <v>4</v>
      </c>
      <c r="G8" s="15">
        <v>50</v>
      </c>
      <c r="H8" s="91">
        <f t="shared" si="1"/>
        <v>0.76923076923076927</v>
      </c>
    </row>
    <row r="9" spans="1:8" ht="15" customHeight="1" thickBot="1" x14ac:dyDescent="0.3">
      <c r="A9" s="82"/>
      <c r="B9" s="19" t="s">
        <v>18</v>
      </c>
      <c r="C9" s="20">
        <v>41</v>
      </c>
      <c r="D9" s="21">
        <v>3</v>
      </c>
      <c r="E9" s="15">
        <v>36</v>
      </c>
      <c r="F9" s="15">
        <v>3</v>
      </c>
      <c r="G9" s="15">
        <v>36</v>
      </c>
      <c r="H9" s="91">
        <f t="shared" si="1"/>
        <v>0.87804878048780488</v>
      </c>
    </row>
    <row r="10" spans="1:8" ht="30" thickBot="1" x14ac:dyDescent="0.3">
      <c r="A10" s="82"/>
      <c r="B10" s="27" t="s">
        <v>23</v>
      </c>
      <c r="C10" s="28">
        <f>+C7+C8+C9</f>
        <v>114</v>
      </c>
      <c r="D10" s="28">
        <f>+D7+D8+D9</f>
        <v>7</v>
      </c>
      <c r="E10" s="28">
        <f>+E7+E8+E9</f>
        <v>96</v>
      </c>
      <c r="F10" s="28">
        <f>+F7+F8+F9</f>
        <v>11</v>
      </c>
      <c r="G10" s="28">
        <f>+G7+G8+G9</f>
        <v>106</v>
      </c>
      <c r="H10" s="91">
        <f t="shared" si="1"/>
        <v>0.84210526315789469</v>
      </c>
    </row>
    <row r="11" spans="1:8" ht="15" customHeight="1" thickBot="1" x14ac:dyDescent="0.3">
      <c r="A11" s="82"/>
      <c r="B11" s="12" t="s">
        <v>16</v>
      </c>
      <c r="C11" s="20">
        <v>194</v>
      </c>
      <c r="D11" s="21">
        <v>35</v>
      </c>
      <c r="E11" s="15">
        <v>180</v>
      </c>
      <c r="F11" s="15">
        <v>18</v>
      </c>
      <c r="G11" s="15">
        <v>168</v>
      </c>
      <c r="H11" s="91">
        <f t="shared" si="1"/>
        <v>0.92783505154639179</v>
      </c>
    </row>
    <row r="12" spans="1:8" ht="15" customHeight="1" thickBot="1" x14ac:dyDescent="0.3">
      <c r="A12" s="82"/>
      <c r="B12" s="12" t="s">
        <v>17</v>
      </c>
      <c r="C12" s="24">
        <v>129</v>
      </c>
      <c r="D12" s="15">
        <v>8</v>
      </c>
      <c r="E12" s="15">
        <v>110</v>
      </c>
      <c r="F12" s="15">
        <v>12</v>
      </c>
      <c r="G12" s="15">
        <v>119</v>
      </c>
      <c r="H12" s="91">
        <f t="shared" si="1"/>
        <v>0.8527131782945736</v>
      </c>
    </row>
    <row r="13" spans="1:8" ht="15" customHeight="1" thickBot="1" x14ac:dyDescent="0.3">
      <c r="A13" s="82"/>
      <c r="B13" s="12" t="s">
        <v>18</v>
      </c>
      <c r="C13" s="24">
        <v>245</v>
      </c>
      <c r="D13" s="15">
        <v>16</v>
      </c>
      <c r="E13" s="15">
        <v>223</v>
      </c>
      <c r="F13" s="15">
        <v>13</v>
      </c>
      <c r="G13" s="15">
        <v>211</v>
      </c>
      <c r="H13" s="91">
        <f t="shared" si="1"/>
        <v>0.91020408163265309</v>
      </c>
    </row>
    <row r="14" spans="1:8" ht="30" thickBot="1" x14ac:dyDescent="0.3">
      <c r="A14" s="82"/>
      <c r="B14" s="27" t="s">
        <v>24</v>
      </c>
      <c r="C14" s="28">
        <f>+C11+C12+C13</f>
        <v>568</v>
      </c>
      <c r="D14" s="28">
        <f>+D11+D12+D13</f>
        <v>59</v>
      </c>
      <c r="E14" s="28">
        <f>+E11+E12+E13</f>
        <v>513</v>
      </c>
      <c r="F14" s="28">
        <f>+F11+F12+F13</f>
        <v>43</v>
      </c>
      <c r="G14" s="28">
        <f>+G11+G12+G13</f>
        <v>498</v>
      </c>
      <c r="H14" s="91">
        <f t="shared" si="1"/>
        <v>0.903169014084507</v>
      </c>
    </row>
    <row r="15" spans="1:8" ht="15" customHeight="1" thickBot="1" x14ac:dyDescent="0.3">
      <c r="A15" s="55" t="s">
        <v>9</v>
      </c>
      <c r="B15" s="19" t="s">
        <v>16</v>
      </c>
      <c r="C15" s="20"/>
      <c r="D15" s="21"/>
      <c r="E15" s="15"/>
      <c r="F15" s="15"/>
      <c r="G15" s="15"/>
      <c r="H15" s="91" t="e">
        <f t="shared" si="1"/>
        <v>#DIV/0!</v>
      </c>
    </row>
    <row r="16" spans="1:8" ht="15" customHeight="1" thickBot="1" x14ac:dyDescent="0.3">
      <c r="A16" s="81"/>
      <c r="B16" s="19" t="s">
        <v>17</v>
      </c>
      <c r="C16" s="20"/>
      <c r="D16" s="21"/>
      <c r="E16" s="15"/>
      <c r="F16" s="15"/>
      <c r="G16" s="15"/>
      <c r="H16" s="91" t="e">
        <f t="shared" si="1"/>
        <v>#DIV/0!</v>
      </c>
    </row>
    <row r="17" spans="1:8" ht="15" customHeight="1" thickBot="1" x14ac:dyDescent="0.3">
      <c r="A17" s="81"/>
      <c r="B17" s="19" t="s">
        <v>18</v>
      </c>
      <c r="C17" s="20"/>
      <c r="D17" s="21"/>
      <c r="E17" s="15"/>
      <c r="F17" s="15"/>
      <c r="G17" s="15"/>
      <c r="H17" s="91" t="e">
        <f t="shared" si="1"/>
        <v>#DIV/0!</v>
      </c>
    </row>
    <row r="18" spans="1:8" ht="30.75" customHeight="1" thickBot="1" x14ac:dyDescent="0.3">
      <c r="A18" s="81"/>
      <c r="B18" s="27" t="s">
        <v>22</v>
      </c>
      <c r="C18" s="28">
        <f>+C15+C16+C17</f>
        <v>0</v>
      </c>
      <c r="D18" s="28">
        <f>+D15+D16+D17</f>
        <v>0</v>
      </c>
      <c r="E18" s="28">
        <f>+E15+E16+E17</f>
        <v>0</v>
      </c>
      <c r="F18" s="28">
        <f>+F15+F16+F17</f>
        <v>0</v>
      </c>
      <c r="G18" s="28">
        <f>+G15+G16+G17</f>
        <v>0</v>
      </c>
      <c r="H18" s="91" t="e">
        <f t="shared" si="1"/>
        <v>#DIV/0!</v>
      </c>
    </row>
    <row r="19" spans="1:8" ht="15" customHeight="1" thickBot="1" x14ac:dyDescent="0.3">
      <c r="A19" s="82"/>
      <c r="B19" s="19" t="s">
        <v>16</v>
      </c>
      <c r="C19" s="20">
        <v>34</v>
      </c>
      <c r="D19" s="21">
        <v>7</v>
      </c>
      <c r="E19" s="15">
        <v>34</v>
      </c>
      <c r="F19" s="15">
        <v>7</v>
      </c>
      <c r="G19" s="15">
        <v>34</v>
      </c>
      <c r="H19" s="91">
        <f t="shared" si="1"/>
        <v>1</v>
      </c>
    </row>
    <row r="20" spans="1:8" ht="15" customHeight="1" thickBot="1" x14ac:dyDescent="0.3">
      <c r="A20" s="82"/>
      <c r="B20" s="19" t="s">
        <v>17</v>
      </c>
      <c r="C20" s="20">
        <v>22</v>
      </c>
      <c r="D20" s="21">
        <v>2</v>
      </c>
      <c r="E20" s="15">
        <v>19</v>
      </c>
      <c r="F20" s="15">
        <v>2</v>
      </c>
      <c r="G20" s="15">
        <v>19</v>
      </c>
      <c r="H20" s="91">
        <f t="shared" si="1"/>
        <v>0.86363636363636365</v>
      </c>
    </row>
    <row r="21" spans="1:8" ht="15" customHeight="1" thickBot="1" x14ac:dyDescent="0.3">
      <c r="A21" s="82"/>
      <c r="B21" s="19" t="s">
        <v>18</v>
      </c>
      <c r="C21" s="20">
        <v>34</v>
      </c>
      <c r="D21" s="21">
        <v>3</v>
      </c>
      <c r="E21" s="15">
        <v>29</v>
      </c>
      <c r="F21" s="15">
        <v>3</v>
      </c>
      <c r="G21" s="15">
        <v>29</v>
      </c>
      <c r="H21" s="91">
        <f t="shared" si="1"/>
        <v>0.8529411764705882</v>
      </c>
    </row>
    <row r="22" spans="1:8" ht="30" thickBot="1" x14ac:dyDescent="0.3">
      <c r="A22" s="82"/>
      <c r="B22" s="27" t="s">
        <v>23</v>
      </c>
      <c r="C22" s="28">
        <f>+C19+C20+C21</f>
        <v>90</v>
      </c>
      <c r="D22" s="28">
        <f>+D19+D20+D21</f>
        <v>12</v>
      </c>
      <c r="E22" s="28">
        <f>+E19+E20+E21</f>
        <v>82</v>
      </c>
      <c r="F22" s="28">
        <f>+F19+F20+F21</f>
        <v>12</v>
      </c>
      <c r="G22" s="28">
        <f>+G19+G20+G21</f>
        <v>82</v>
      </c>
      <c r="H22" s="91">
        <f t="shared" si="1"/>
        <v>0.91111111111111109</v>
      </c>
    </row>
    <row r="23" spans="1:8" ht="15" customHeight="1" thickBot="1" x14ac:dyDescent="0.3">
      <c r="A23" s="82"/>
      <c r="B23" s="12" t="s">
        <v>16</v>
      </c>
      <c r="C23" s="20"/>
      <c r="D23" s="21"/>
      <c r="E23" s="15"/>
      <c r="F23" s="15"/>
      <c r="G23" s="15"/>
      <c r="H23" s="91" t="e">
        <f t="shared" si="1"/>
        <v>#DIV/0!</v>
      </c>
    </row>
    <row r="24" spans="1:8" ht="15" customHeight="1" thickBot="1" x14ac:dyDescent="0.3">
      <c r="A24" s="82"/>
      <c r="B24" s="12" t="s">
        <v>17</v>
      </c>
      <c r="C24" s="24"/>
      <c r="D24" s="15"/>
      <c r="E24" s="15"/>
      <c r="F24" s="15"/>
      <c r="G24" s="15"/>
      <c r="H24" s="91" t="e">
        <f t="shared" si="1"/>
        <v>#DIV/0!</v>
      </c>
    </row>
    <row r="25" spans="1:8" ht="15" customHeight="1" thickBot="1" x14ac:dyDescent="0.3">
      <c r="A25" s="82"/>
      <c r="B25" s="12" t="s">
        <v>18</v>
      </c>
      <c r="C25" s="24"/>
      <c r="D25" s="15"/>
      <c r="E25" s="15"/>
      <c r="F25" s="15"/>
      <c r="G25" s="15"/>
      <c r="H25" s="91" t="e">
        <f t="shared" si="1"/>
        <v>#DIV/0!</v>
      </c>
    </row>
    <row r="26" spans="1:8" ht="30" thickBot="1" x14ac:dyDescent="0.3">
      <c r="A26" s="83"/>
      <c r="B26" s="27" t="s">
        <v>24</v>
      </c>
      <c r="C26" s="28">
        <f>+C23+C24+C25</f>
        <v>0</v>
      </c>
      <c r="D26" s="28">
        <f>+D23+D24+D25</f>
        <v>0</v>
      </c>
      <c r="E26" s="28">
        <f>+E23+E24+E25</f>
        <v>0</v>
      </c>
      <c r="F26" s="28">
        <f>+F23+F24+F25</f>
        <v>0</v>
      </c>
      <c r="G26" s="28">
        <f>+G23+G24+G25</f>
        <v>0</v>
      </c>
      <c r="H26" s="91" t="e">
        <f t="shared" si="1"/>
        <v>#DIV/0!</v>
      </c>
    </row>
  </sheetData>
  <sheetProtection selectLockedCells="1"/>
  <autoFilter ref="A1:G2">
    <filterColumn colId="0" showButton="0"/>
    <filterColumn colId="3" showButton="0"/>
    <filterColumn colId="5" showButton="0"/>
  </autoFilter>
  <mergeCells count="6">
    <mergeCell ref="A15:A26"/>
    <mergeCell ref="A1:B2"/>
    <mergeCell ref="C1:C2"/>
    <mergeCell ref="D1:E1"/>
    <mergeCell ref="F1:G1"/>
    <mergeCell ref="A3:A14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0"/>
  <sheetViews>
    <sheetView workbookViewId="0">
      <selection activeCell="D3" sqref="D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51" t="s">
        <v>0</v>
      </c>
      <c r="B1" s="72"/>
      <c r="C1" s="55" t="s">
        <v>1</v>
      </c>
      <c r="D1" s="29" t="s">
        <v>25</v>
      </c>
    </row>
    <row r="2" spans="1:4" ht="15.75" thickBot="1" x14ac:dyDescent="0.3">
      <c r="A2" s="73"/>
      <c r="B2" s="74"/>
      <c r="C2" s="56"/>
      <c r="D2" s="25" t="s">
        <v>14</v>
      </c>
    </row>
    <row r="3" spans="1:4" ht="15" customHeight="1" thickBot="1" x14ac:dyDescent="0.3">
      <c r="A3" s="59" t="s">
        <v>8</v>
      </c>
      <c r="B3" s="30" t="s">
        <v>16</v>
      </c>
      <c r="C3" s="20">
        <f>'Таблица 3 (заполняется первой!)'!C11</f>
        <v>215</v>
      </c>
      <c r="D3" s="21">
        <v>19</v>
      </c>
    </row>
    <row r="4" spans="1:4" ht="15" customHeight="1" thickBot="1" x14ac:dyDescent="0.3">
      <c r="A4" s="78"/>
      <c r="B4" s="30" t="s">
        <v>17</v>
      </c>
      <c r="C4" s="20">
        <f>'Таблица 3 (заполняется первой!)'!C12</f>
        <v>189</v>
      </c>
      <c r="D4" s="21">
        <v>14</v>
      </c>
    </row>
    <row r="5" spans="1:4" ht="15" customHeight="1" thickBot="1" x14ac:dyDescent="0.3">
      <c r="A5" s="78"/>
      <c r="B5" s="30" t="s">
        <v>18</v>
      </c>
      <c r="C5" s="20">
        <f>'Таблица 3 (заполняется первой!)'!C13</f>
        <v>298</v>
      </c>
      <c r="D5" s="21">
        <v>7</v>
      </c>
    </row>
    <row r="6" spans="1:4" ht="16.5" thickBot="1" x14ac:dyDescent="0.3">
      <c r="A6" s="65"/>
      <c r="B6" s="31" t="s">
        <v>19</v>
      </c>
      <c r="C6" s="23">
        <f>SUM(C3:C5)</f>
        <v>702</v>
      </c>
      <c r="D6" s="23">
        <f>SUM(D3:D5)</f>
        <v>40</v>
      </c>
    </row>
    <row r="7" spans="1:4" ht="15.75" thickBot="1" x14ac:dyDescent="0.3">
      <c r="A7" s="66" t="s">
        <v>9</v>
      </c>
      <c r="B7" s="32" t="s">
        <v>16</v>
      </c>
      <c r="C7" s="20">
        <f>'Таблица 3 (заполняется первой!)'!C15</f>
        <v>34</v>
      </c>
      <c r="D7" s="21">
        <v>0</v>
      </c>
    </row>
    <row r="8" spans="1:4" ht="15.75" thickBot="1" x14ac:dyDescent="0.3">
      <c r="A8" s="67"/>
      <c r="B8" s="32" t="s">
        <v>17</v>
      </c>
      <c r="C8" s="20">
        <f>'Таблица 3 (заполняется первой!)'!C16</f>
        <v>22</v>
      </c>
      <c r="D8" s="21">
        <v>0</v>
      </c>
    </row>
    <row r="9" spans="1:4" ht="15.75" thickBot="1" x14ac:dyDescent="0.3">
      <c r="A9" s="67"/>
      <c r="B9" s="32" t="s">
        <v>18</v>
      </c>
      <c r="C9" s="20">
        <f>'Таблица 3 (заполняется первой!)'!C17</f>
        <v>34</v>
      </c>
      <c r="D9" s="21">
        <v>0</v>
      </c>
    </row>
    <row r="10" spans="1:4" ht="16.5" thickBot="1" x14ac:dyDescent="0.3">
      <c r="A10" s="68"/>
      <c r="B10" s="31" t="s">
        <v>19</v>
      </c>
      <c r="C10" s="23">
        <f>SUM(C7:C9)</f>
        <v>90</v>
      </c>
      <c r="D10" s="23">
        <f>SUM(D7:D9)</f>
        <v>0</v>
      </c>
    </row>
  </sheetData>
  <sheetProtection sheet="1" selectLockedCells="1"/>
  <autoFilter ref="A1:D2">
    <filterColumn colId="0" showButton="0"/>
  </autoFilter>
  <mergeCells count="4">
    <mergeCell ref="A1:B2"/>
    <mergeCell ref="C1:C2"/>
    <mergeCell ref="A3:A6"/>
    <mergeCell ref="A7:A10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6"/>
  <sheetViews>
    <sheetView topLeftCell="A10" workbookViewId="0">
      <selection activeCell="D11" sqref="D11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51" t="s">
        <v>0</v>
      </c>
      <c r="B1" s="72"/>
      <c r="C1" s="84" t="s">
        <v>1</v>
      </c>
      <c r="D1" s="29" t="s">
        <v>25</v>
      </c>
    </row>
    <row r="2" spans="1:4" ht="15.75" thickBot="1" x14ac:dyDescent="0.3">
      <c r="A2" s="73"/>
      <c r="B2" s="74"/>
      <c r="C2" s="56"/>
      <c r="D2" s="25" t="s">
        <v>14</v>
      </c>
    </row>
    <row r="3" spans="1:4" ht="15" customHeight="1" thickBot="1" x14ac:dyDescent="0.3">
      <c r="A3" s="55" t="s">
        <v>8</v>
      </c>
      <c r="B3" s="33" t="s">
        <v>16</v>
      </c>
      <c r="C3" s="20">
        <f>'Таблица 3.1(заполяется второй!)'!C3</f>
        <v>0</v>
      </c>
      <c r="D3" s="34"/>
    </row>
    <row r="4" spans="1:4" ht="15" customHeight="1" thickBot="1" x14ac:dyDescent="0.3">
      <c r="A4" s="81"/>
      <c r="B4" s="33" t="s">
        <v>17</v>
      </c>
      <c r="C4" s="20">
        <f>'Таблица 3.1(заполяется второй!)'!C4</f>
        <v>8</v>
      </c>
      <c r="D4" s="34">
        <v>2</v>
      </c>
    </row>
    <row r="5" spans="1:4" ht="15" customHeight="1" thickBot="1" x14ac:dyDescent="0.3">
      <c r="A5" s="81"/>
      <c r="B5" s="33" t="s">
        <v>18</v>
      </c>
      <c r="C5" s="20">
        <f>'Таблица 3.1(заполяется второй!)'!C5</f>
        <v>12</v>
      </c>
      <c r="D5" s="34">
        <v>0</v>
      </c>
    </row>
    <row r="6" spans="1:4" ht="30" customHeight="1" thickBot="1" x14ac:dyDescent="0.3">
      <c r="A6" s="81"/>
      <c r="B6" s="35" t="s">
        <v>22</v>
      </c>
      <c r="C6" s="28">
        <f>+C3+C4+C5</f>
        <v>20</v>
      </c>
      <c r="D6" s="28">
        <f>+D3+D4+D5</f>
        <v>2</v>
      </c>
    </row>
    <row r="7" spans="1:4" ht="15.75" thickBot="1" x14ac:dyDescent="0.3">
      <c r="A7" s="82"/>
      <c r="B7" s="33" t="s">
        <v>16</v>
      </c>
      <c r="C7" s="20">
        <f>'Таблица 3.1(заполяется второй!)'!C7</f>
        <v>21</v>
      </c>
      <c r="D7" s="34">
        <v>4</v>
      </c>
    </row>
    <row r="8" spans="1:4" ht="15.75" thickBot="1" x14ac:dyDescent="0.3">
      <c r="A8" s="82"/>
      <c r="B8" s="33" t="s">
        <v>17</v>
      </c>
      <c r="C8" s="20">
        <f>'Таблица 3.1(заполяется второй!)'!C8</f>
        <v>52</v>
      </c>
      <c r="D8" s="34">
        <v>7</v>
      </c>
    </row>
    <row r="9" spans="1:4" ht="15.75" thickBot="1" x14ac:dyDescent="0.3">
      <c r="A9" s="82"/>
      <c r="B9" s="33" t="s">
        <v>18</v>
      </c>
      <c r="C9" s="20">
        <f>'Таблица 3.1(заполяется второй!)'!C9</f>
        <v>41</v>
      </c>
      <c r="D9" s="34">
        <v>0</v>
      </c>
    </row>
    <row r="10" spans="1:4" ht="30" customHeight="1" thickBot="1" x14ac:dyDescent="0.3">
      <c r="A10" s="82"/>
      <c r="B10" s="35" t="s">
        <v>23</v>
      </c>
      <c r="C10" s="28">
        <f>+C7+C8+C9</f>
        <v>114</v>
      </c>
      <c r="D10" s="28">
        <f>+D7+D8+D9</f>
        <v>11</v>
      </c>
    </row>
    <row r="11" spans="1:4" ht="15.75" thickBot="1" x14ac:dyDescent="0.3">
      <c r="A11" s="82"/>
      <c r="B11" s="33" t="s">
        <v>16</v>
      </c>
      <c r="C11" s="20">
        <f>'Таблица 3.1(заполяется второй!)'!C11</f>
        <v>194</v>
      </c>
      <c r="D11" s="34">
        <v>15</v>
      </c>
    </row>
    <row r="12" spans="1:4" ht="15.75" thickBot="1" x14ac:dyDescent="0.3">
      <c r="A12" s="82"/>
      <c r="B12" s="33" t="s">
        <v>17</v>
      </c>
      <c r="C12" s="20">
        <f>'Таблица 3.1(заполяется второй!)'!C12</f>
        <v>129</v>
      </c>
      <c r="D12" s="34">
        <v>5</v>
      </c>
    </row>
    <row r="13" spans="1:4" ht="15.75" thickBot="1" x14ac:dyDescent="0.3">
      <c r="A13" s="82"/>
      <c r="B13" s="33" t="s">
        <v>18</v>
      </c>
      <c r="C13" s="20">
        <f>'Таблица 3.1(заполяется второй!)'!C13</f>
        <v>245</v>
      </c>
      <c r="D13" s="34">
        <v>7</v>
      </c>
    </row>
    <row r="14" spans="1:4" ht="30" customHeight="1" thickBot="1" x14ac:dyDescent="0.3">
      <c r="A14" s="82"/>
      <c r="B14" s="35" t="s">
        <v>24</v>
      </c>
      <c r="C14" s="28">
        <f>+C11+C12+C13</f>
        <v>568</v>
      </c>
      <c r="D14" s="28">
        <f>+D11+D12+D13</f>
        <v>27</v>
      </c>
    </row>
    <row r="15" spans="1:4" ht="15.75" thickBot="1" x14ac:dyDescent="0.3">
      <c r="A15" s="55" t="s">
        <v>9</v>
      </c>
      <c r="B15" s="33" t="s">
        <v>16</v>
      </c>
      <c r="C15" s="20">
        <f>'Таблица 3.1(заполяется второй!)'!C15</f>
        <v>0</v>
      </c>
      <c r="D15" s="34"/>
    </row>
    <row r="16" spans="1:4" ht="15.75" thickBot="1" x14ac:dyDescent="0.3">
      <c r="A16" s="81"/>
      <c r="B16" s="33" t="s">
        <v>17</v>
      </c>
      <c r="C16" s="20">
        <f>'Таблица 3.1(заполяется второй!)'!C16</f>
        <v>0</v>
      </c>
      <c r="D16" s="34"/>
    </row>
    <row r="17" spans="1:4" ht="15.75" thickBot="1" x14ac:dyDescent="0.3">
      <c r="A17" s="81"/>
      <c r="B17" s="33" t="s">
        <v>18</v>
      </c>
      <c r="C17" s="20">
        <f>'Таблица 3.1(заполяется второй!)'!C17</f>
        <v>0</v>
      </c>
      <c r="D17" s="34"/>
    </row>
    <row r="18" spans="1:4" ht="30" customHeight="1" thickBot="1" x14ac:dyDescent="0.3">
      <c r="A18" s="81"/>
      <c r="B18" s="35" t="s">
        <v>22</v>
      </c>
      <c r="C18" s="28">
        <f>+C15+C16+C17</f>
        <v>0</v>
      </c>
      <c r="D18" s="28">
        <f>+D15+D16+D17</f>
        <v>0</v>
      </c>
    </row>
    <row r="19" spans="1:4" ht="15.75" thickBot="1" x14ac:dyDescent="0.3">
      <c r="A19" s="82"/>
      <c r="B19" s="33" t="s">
        <v>16</v>
      </c>
      <c r="C19" s="20">
        <f>'Таблица 3.1(заполяется второй!)'!C19</f>
        <v>34</v>
      </c>
      <c r="D19" s="34">
        <v>0</v>
      </c>
    </row>
    <row r="20" spans="1:4" ht="15.75" thickBot="1" x14ac:dyDescent="0.3">
      <c r="A20" s="82"/>
      <c r="B20" s="33" t="s">
        <v>17</v>
      </c>
      <c r="C20" s="20">
        <f>'Таблица 3.1(заполяется второй!)'!C20</f>
        <v>22</v>
      </c>
      <c r="D20" s="34">
        <v>0</v>
      </c>
    </row>
    <row r="21" spans="1:4" ht="15.75" thickBot="1" x14ac:dyDescent="0.3">
      <c r="A21" s="82"/>
      <c r="B21" s="33" t="s">
        <v>18</v>
      </c>
      <c r="C21" s="20">
        <f>'Таблица 3.1(заполяется второй!)'!C21</f>
        <v>34</v>
      </c>
      <c r="D21" s="34">
        <v>0</v>
      </c>
    </row>
    <row r="22" spans="1:4" ht="30" customHeight="1" thickBot="1" x14ac:dyDescent="0.3">
      <c r="A22" s="82"/>
      <c r="B22" s="35" t="s">
        <v>23</v>
      </c>
      <c r="C22" s="28">
        <f>+C19+C20+C21</f>
        <v>90</v>
      </c>
      <c r="D22" s="28">
        <f>+D19+D20+D21</f>
        <v>0</v>
      </c>
    </row>
    <row r="23" spans="1:4" ht="15.75" thickBot="1" x14ac:dyDescent="0.3">
      <c r="A23" s="82"/>
      <c r="B23" s="33" t="s">
        <v>16</v>
      </c>
      <c r="C23" s="20">
        <f>'Таблица 3.1(заполяется второй!)'!C23</f>
        <v>0</v>
      </c>
      <c r="D23" s="36"/>
    </row>
    <row r="24" spans="1:4" ht="15.75" thickBot="1" x14ac:dyDescent="0.3">
      <c r="A24" s="82"/>
      <c r="B24" s="33" t="s">
        <v>17</v>
      </c>
      <c r="C24" s="20">
        <f>'Таблица 3.1(заполяется второй!)'!C24</f>
        <v>0</v>
      </c>
      <c r="D24" s="34"/>
    </row>
    <row r="25" spans="1:4" ht="15.75" thickBot="1" x14ac:dyDescent="0.3">
      <c r="A25" s="82"/>
      <c r="B25" s="33" t="s">
        <v>18</v>
      </c>
      <c r="C25" s="20">
        <f>'Таблица 3.1(заполяется второй!)'!C25</f>
        <v>0</v>
      </c>
      <c r="D25" s="34"/>
    </row>
    <row r="26" spans="1:4" ht="30" customHeight="1" thickBot="1" x14ac:dyDescent="0.3">
      <c r="A26" s="83"/>
      <c r="B26" s="35" t="s">
        <v>24</v>
      </c>
      <c r="C26" s="28">
        <f>+C23+C24+C25</f>
        <v>0</v>
      </c>
      <c r="D26" s="28">
        <f>+D23+D24+D25</f>
        <v>0</v>
      </c>
    </row>
  </sheetData>
  <sheetProtection sheet="1" selectLockedCells="1"/>
  <autoFilter ref="A1:D2">
    <filterColumn colId="0" showButton="0"/>
  </autoFilter>
  <mergeCells count="4">
    <mergeCell ref="A1:B2"/>
    <mergeCell ref="C1:C2"/>
    <mergeCell ref="A3:A14"/>
    <mergeCell ref="A15:A26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6"/>
  <sheetViews>
    <sheetView topLeftCell="A4" workbookViewId="0">
      <selection activeCell="C24" sqref="C24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51" t="s">
        <v>0</v>
      </c>
      <c r="B1" s="72"/>
      <c r="C1" s="55" t="s">
        <v>26</v>
      </c>
      <c r="D1" s="37" t="s">
        <v>27</v>
      </c>
    </row>
    <row r="2" spans="1:4" ht="15.75" thickBot="1" x14ac:dyDescent="0.3">
      <c r="A2" s="73"/>
      <c r="B2" s="74"/>
      <c r="C2" s="56"/>
      <c r="D2" s="2" t="s">
        <v>14</v>
      </c>
    </row>
    <row r="3" spans="1:4" ht="15.75" thickBot="1" x14ac:dyDescent="0.3">
      <c r="A3" s="59" t="s">
        <v>6</v>
      </c>
      <c r="B3" s="33" t="s">
        <v>16</v>
      </c>
      <c r="C3" s="49">
        <v>5</v>
      </c>
      <c r="D3" s="39">
        <v>0</v>
      </c>
    </row>
    <row r="4" spans="1:4" ht="15.75" thickBot="1" x14ac:dyDescent="0.3">
      <c r="A4" s="60"/>
      <c r="B4" s="33" t="s">
        <v>17</v>
      </c>
      <c r="C4" s="38">
        <v>19</v>
      </c>
      <c r="D4" s="39">
        <v>0</v>
      </c>
    </row>
    <row r="5" spans="1:4" ht="15.75" thickBot="1" x14ac:dyDescent="0.3">
      <c r="A5" s="60"/>
      <c r="B5" s="33" t="s">
        <v>18</v>
      </c>
      <c r="C5" s="38">
        <v>48</v>
      </c>
      <c r="D5" s="39">
        <v>14</v>
      </c>
    </row>
    <row r="6" spans="1:4" ht="16.5" thickBot="1" x14ac:dyDescent="0.3">
      <c r="A6" s="61"/>
      <c r="B6" s="40" t="s">
        <v>19</v>
      </c>
      <c r="C6" s="17">
        <f>+C3+C4+C5</f>
        <v>72</v>
      </c>
      <c r="D6" s="17">
        <f>+D3+D4+D5</f>
        <v>14</v>
      </c>
    </row>
    <row r="7" spans="1:4" ht="15.75" thickBot="1" x14ac:dyDescent="0.3">
      <c r="A7" s="62" t="s">
        <v>7</v>
      </c>
      <c r="B7" s="33" t="s">
        <v>16</v>
      </c>
      <c r="C7" s="38">
        <v>0</v>
      </c>
      <c r="D7" s="39">
        <v>0</v>
      </c>
    </row>
    <row r="8" spans="1:4" ht="15.75" thickBot="1" x14ac:dyDescent="0.3">
      <c r="A8" s="63"/>
      <c r="B8" s="33" t="s">
        <v>17</v>
      </c>
      <c r="C8" s="38">
        <v>1</v>
      </c>
      <c r="D8" s="39">
        <v>0</v>
      </c>
    </row>
    <row r="9" spans="1:4" ht="15.75" thickBot="1" x14ac:dyDescent="0.3">
      <c r="A9" s="63"/>
      <c r="B9" s="33" t="s">
        <v>18</v>
      </c>
      <c r="C9" s="38">
        <v>1</v>
      </c>
      <c r="D9" s="39">
        <v>0</v>
      </c>
    </row>
    <row r="10" spans="1:4" ht="16.5" thickBot="1" x14ac:dyDescent="0.3">
      <c r="A10" s="63"/>
      <c r="B10" s="40" t="s">
        <v>19</v>
      </c>
      <c r="C10" s="17">
        <f>+C7+C8+C9</f>
        <v>2</v>
      </c>
      <c r="D10" s="17">
        <f>+D7+D8+D9</f>
        <v>0</v>
      </c>
    </row>
    <row r="11" spans="1:4" ht="15" customHeight="1" thickBot="1" x14ac:dyDescent="0.3">
      <c r="A11" s="59" t="s">
        <v>8</v>
      </c>
      <c r="B11" s="33" t="s">
        <v>16</v>
      </c>
      <c r="C11" s="20">
        <v>109</v>
      </c>
      <c r="D11" s="34">
        <v>6</v>
      </c>
    </row>
    <row r="12" spans="1:4" ht="15" customHeight="1" thickBot="1" x14ac:dyDescent="0.3">
      <c r="A12" s="78"/>
      <c r="B12" s="33" t="s">
        <v>17</v>
      </c>
      <c r="C12" s="20">
        <v>63</v>
      </c>
      <c r="D12" s="34">
        <v>9</v>
      </c>
    </row>
    <row r="13" spans="1:4" ht="15" customHeight="1" thickBot="1" x14ac:dyDescent="0.3">
      <c r="A13" s="78"/>
      <c r="B13" s="33" t="s">
        <v>18</v>
      </c>
      <c r="C13" s="20">
        <v>90</v>
      </c>
      <c r="D13" s="34">
        <v>3</v>
      </c>
    </row>
    <row r="14" spans="1:4" ht="16.5" thickBot="1" x14ac:dyDescent="0.3">
      <c r="A14" s="90"/>
      <c r="B14" s="41" t="s">
        <v>19</v>
      </c>
      <c r="C14" s="23">
        <f>SUM(C11:C13)</f>
        <v>262</v>
      </c>
      <c r="D14" s="23">
        <f>SUM(D11:D13)</f>
        <v>18</v>
      </c>
    </row>
    <row r="15" spans="1:4" ht="15.75" thickBot="1" x14ac:dyDescent="0.3">
      <c r="A15" s="66" t="s">
        <v>9</v>
      </c>
      <c r="B15" s="12" t="s">
        <v>16</v>
      </c>
      <c r="C15" s="20">
        <v>34</v>
      </c>
      <c r="D15" s="21">
        <v>7</v>
      </c>
    </row>
    <row r="16" spans="1:4" ht="15.75" thickBot="1" x14ac:dyDescent="0.3">
      <c r="A16" s="67"/>
      <c r="B16" s="12" t="s">
        <v>17</v>
      </c>
      <c r="C16" s="20">
        <v>22</v>
      </c>
      <c r="D16" s="21">
        <v>2</v>
      </c>
    </row>
    <row r="17" spans="1:4" ht="15.75" thickBot="1" x14ac:dyDescent="0.3">
      <c r="A17" s="67"/>
      <c r="B17" s="12" t="s">
        <v>18</v>
      </c>
      <c r="C17" s="20">
        <v>34</v>
      </c>
      <c r="D17" s="21">
        <v>3</v>
      </c>
    </row>
    <row r="18" spans="1:4" ht="16.5" thickBot="1" x14ac:dyDescent="0.3">
      <c r="A18" s="68"/>
      <c r="B18" s="16" t="s">
        <v>19</v>
      </c>
      <c r="C18" s="23">
        <f>SUM(C15:C17)</f>
        <v>90</v>
      </c>
      <c r="D18" s="23">
        <f>SUM(D15:D17)</f>
        <v>12</v>
      </c>
    </row>
    <row r="19" spans="1:4" ht="15.75" customHeight="1" thickBot="1" x14ac:dyDescent="0.3">
      <c r="A19" s="66" t="s">
        <v>10</v>
      </c>
      <c r="B19" s="33" t="s">
        <v>16</v>
      </c>
      <c r="C19" s="20">
        <v>0</v>
      </c>
      <c r="D19" s="34">
        <v>0</v>
      </c>
    </row>
    <row r="20" spans="1:4" ht="15.75" thickBot="1" x14ac:dyDescent="0.3">
      <c r="A20" s="85"/>
      <c r="B20" s="33" t="s">
        <v>17</v>
      </c>
      <c r="C20" s="20">
        <v>2</v>
      </c>
      <c r="D20" s="34">
        <v>0</v>
      </c>
    </row>
    <row r="21" spans="1:4" ht="15.75" thickBot="1" x14ac:dyDescent="0.3">
      <c r="A21" s="85"/>
      <c r="B21" s="33" t="s">
        <v>18</v>
      </c>
      <c r="C21" s="20">
        <v>4</v>
      </c>
      <c r="D21" s="34">
        <v>0</v>
      </c>
    </row>
    <row r="22" spans="1:4" ht="16.5" thickBot="1" x14ac:dyDescent="0.3">
      <c r="A22" s="86"/>
      <c r="B22" s="40" t="s">
        <v>19</v>
      </c>
      <c r="C22" s="17">
        <f>+C19+C20+C21</f>
        <v>6</v>
      </c>
      <c r="D22" s="17">
        <f>+D19+D20+D21</f>
        <v>0</v>
      </c>
    </row>
    <row r="23" spans="1:4" ht="15.75" thickBot="1" x14ac:dyDescent="0.3">
      <c r="A23" s="87" t="s">
        <v>11</v>
      </c>
      <c r="B23" s="33" t="s">
        <v>16</v>
      </c>
      <c r="C23" s="20">
        <v>9</v>
      </c>
      <c r="D23" s="34">
        <v>0</v>
      </c>
    </row>
    <row r="24" spans="1:4" ht="15.75" thickBot="1" x14ac:dyDescent="0.3">
      <c r="A24" s="88"/>
      <c r="B24" s="33" t="s">
        <v>17</v>
      </c>
      <c r="C24" s="20">
        <v>0</v>
      </c>
      <c r="D24" s="34"/>
    </row>
    <row r="25" spans="1:4" ht="15.75" thickBot="1" x14ac:dyDescent="0.3">
      <c r="A25" s="88"/>
      <c r="B25" s="33" t="s">
        <v>18</v>
      </c>
      <c r="C25" s="20">
        <v>18</v>
      </c>
      <c r="D25" s="34">
        <v>0</v>
      </c>
    </row>
    <row r="26" spans="1:4" ht="16.5" thickBot="1" x14ac:dyDescent="0.3">
      <c r="A26" s="89"/>
      <c r="B26" s="41" t="s">
        <v>19</v>
      </c>
      <c r="C26" s="17">
        <f>+C23+C24+C25</f>
        <v>27</v>
      </c>
      <c r="D26" s="17">
        <f>+D23+D24+D25</f>
        <v>0</v>
      </c>
    </row>
  </sheetData>
  <sheetProtection sheet="1" selectLockedCells="1"/>
  <autoFilter ref="A1:D2">
    <filterColumn colId="0" showButton="0"/>
  </autoFilter>
  <mergeCells count="8">
    <mergeCell ref="A19:A22"/>
    <mergeCell ref="A23:A26"/>
    <mergeCell ref="A1:B2"/>
    <mergeCell ref="C1:C2"/>
    <mergeCell ref="A3:A6"/>
    <mergeCell ref="A7:A10"/>
    <mergeCell ref="A11:A14"/>
    <mergeCell ref="A15:A18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26"/>
  <sheetViews>
    <sheetView topLeftCell="A7" workbookViewId="0">
      <selection activeCell="D11" sqref="D11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51" t="s">
        <v>0</v>
      </c>
      <c r="B1" s="72"/>
      <c r="C1" s="55" t="s">
        <v>26</v>
      </c>
      <c r="D1" s="37" t="s">
        <v>28</v>
      </c>
    </row>
    <row r="2" spans="1:4" ht="15.75" thickBot="1" x14ac:dyDescent="0.3">
      <c r="A2" s="73"/>
      <c r="B2" s="74"/>
      <c r="C2" s="56"/>
      <c r="D2" s="2" t="s">
        <v>14</v>
      </c>
    </row>
    <row r="3" spans="1:4" ht="15" customHeight="1" thickBot="1" x14ac:dyDescent="0.3">
      <c r="A3" s="55" t="s">
        <v>8</v>
      </c>
      <c r="B3" s="33" t="s">
        <v>16</v>
      </c>
      <c r="C3" s="20">
        <v>0</v>
      </c>
      <c r="D3" s="34"/>
    </row>
    <row r="4" spans="1:4" ht="15" customHeight="1" thickBot="1" x14ac:dyDescent="0.3">
      <c r="A4" s="81"/>
      <c r="B4" s="33" t="s">
        <v>17</v>
      </c>
      <c r="C4" s="20">
        <v>2</v>
      </c>
      <c r="D4" s="34">
        <v>1</v>
      </c>
    </row>
    <row r="5" spans="1:4" ht="15" customHeight="1" thickBot="1" x14ac:dyDescent="0.3">
      <c r="A5" s="81"/>
      <c r="B5" s="33" t="s">
        <v>18</v>
      </c>
      <c r="C5" s="20">
        <v>3</v>
      </c>
      <c r="D5" s="34">
        <v>0</v>
      </c>
    </row>
    <row r="6" spans="1:4" ht="30.75" customHeight="1" thickBot="1" x14ac:dyDescent="0.3">
      <c r="A6" s="81"/>
      <c r="B6" s="42" t="s">
        <v>22</v>
      </c>
      <c r="C6" s="28">
        <f>+C3+C4+C5</f>
        <v>5</v>
      </c>
      <c r="D6" s="28">
        <f>+D3+D4+D5</f>
        <v>1</v>
      </c>
    </row>
    <row r="7" spans="1:4" ht="15.75" thickBot="1" x14ac:dyDescent="0.3">
      <c r="A7" s="82"/>
      <c r="B7" s="33" t="s">
        <v>16</v>
      </c>
      <c r="C7" s="47">
        <v>15</v>
      </c>
      <c r="D7" s="34">
        <v>2</v>
      </c>
    </row>
    <row r="8" spans="1:4" ht="15.75" thickBot="1" x14ac:dyDescent="0.3">
      <c r="A8" s="82"/>
      <c r="B8" s="33" t="s">
        <v>17</v>
      </c>
      <c r="C8" s="20">
        <v>22</v>
      </c>
      <c r="D8" s="34">
        <v>6</v>
      </c>
    </row>
    <row r="9" spans="1:4" ht="15.75" thickBot="1" x14ac:dyDescent="0.3">
      <c r="A9" s="82"/>
      <c r="B9" s="33" t="s">
        <v>18</v>
      </c>
      <c r="C9" s="20">
        <v>21</v>
      </c>
      <c r="D9" s="34">
        <v>0</v>
      </c>
    </row>
    <row r="10" spans="1:4" ht="30" thickBot="1" x14ac:dyDescent="0.3">
      <c r="A10" s="82"/>
      <c r="B10" s="42" t="s">
        <v>23</v>
      </c>
      <c r="C10" s="28">
        <f>+C7+C8+C9</f>
        <v>58</v>
      </c>
      <c r="D10" s="28">
        <f>+D7+D8+D9</f>
        <v>8</v>
      </c>
    </row>
    <row r="11" spans="1:4" ht="15.75" thickBot="1" x14ac:dyDescent="0.3">
      <c r="A11" s="82"/>
      <c r="B11" s="33" t="s">
        <v>16</v>
      </c>
      <c r="C11" s="20">
        <v>94</v>
      </c>
      <c r="D11" s="34">
        <v>4</v>
      </c>
    </row>
    <row r="12" spans="1:4" ht="15.75" thickBot="1" x14ac:dyDescent="0.3">
      <c r="A12" s="82"/>
      <c r="B12" s="33" t="s">
        <v>17</v>
      </c>
      <c r="C12" s="20">
        <v>39</v>
      </c>
      <c r="D12" s="34">
        <v>2</v>
      </c>
    </row>
    <row r="13" spans="1:4" ht="15.75" thickBot="1" x14ac:dyDescent="0.3">
      <c r="A13" s="82"/>
      <c r="B13" s="33" t="s">
        <v>18</v>
      </c>
      <c r="C13" s="20">
        <v>66</v>
      </c>
      <c r="D13" s="34">
        <v>3</v>
      </c>
    </row>
    <row r="14" spans="1:4" ht="30" thickBot="1" x14ac:dyDescent="0.3">
      <c r="A14" s="82"/>
      <c r="B14" s="42" t="s">
        <v>24</v>
      </c>
      <c r="C14" s="28">
        <f>+C11+C12+C13</f>
        <v>199</v>
      </c>
      <c r="D14" s="28">
        <f>+D11+D12+D13</f>
        <v>9</v>
      </c>
    </row>
    <row r="15" spans="1:4" ht="15.75" thickBot="1" x14ac:dyDescent="0.3">
      <c r="A15" s="55" t="s">
        <v>9</v>
      </c>
      <c r="B15" s="33" t="s">
        <v>16</v>
      </c>
      <c r="C15" s="20"/>
      <c r="D15" s="34"/>
    </row>
    <row r="16" spans="1:4" ht="15.75" thickBot="1" x14ac:dyDescent="0.3">
      <c r="A16" s="81"/>
      <c r="B16" s="33" t="s">
        <v>17</v>
      </c>
      <c r="C16" s="20"/>
      <c r="D16" s="34"/>
    </row>
    <row r="17" spans="1:4" ht="15.75" thickBot="1" x14ac:dyDescent="0.3">
      <c r="A17" s="81"/>
      <c r="B17" s="33" t="s">
        <v>18</v>
      </c>
      <c r="C17" s="20"/>
      <c r="D17" s="34"/>
    </row>
    <row r="18" spans="1:4" ht="30" thickBot="1" x14ac:dyDescent="0.3">
      <c r="A18" s="81"/>
      <c r="B18" s="42" t="s">
        <v>22</v>
      </c>
      <c r="C18" s="28">
        <f>+C15+C16+C17</f>
        <v>0</v>
      </c>
      <c r="D18" s="28">
        <f>+D15+D16+D17</f>
        <v>0</v>
      </c>
    </row>
    <row r="19" spans="1:4" ht="15.75" thickBot="1" x14ac:dyDescent="0.3">
      <c r="A19" s="82"/>
      <c r="B19" s="33" t="s">
        <v>16</v>
      </c>
      <c r="C19" s="20">
        <v>34</v>
      </c>
      <c r="D19" s="34">
        <v>7</v>
      </c>
    </row>
    <row r="20" spans="1:4" ht="15.75" thickBot="1" x14ac:dyDescent="0.3">
      <c r="A20" s="82"/>
      <c r="B20" s="33" t="s">
        <v>17</v>
      </c>
      <c r="C20" s="20">
        <v>22</v>
      </c>
      <c r="D20" s="34">
        <v>2</v>
      </c>
    </row>
    <row r="21" spans="1:4" ht="15.75" thickBot="1" x14ac:dyDescent="0.3">
      <c r="A21" s="82"/>
      <c r="B21" s="33" t="s">
        <v>18</v>
      </c>
      <c r="C21" s="20">
        <v>34</v>
      </c>
      <c r="D21" s="34">
        <v>3</v>
      </c>
    </row>
    <row r="22" spans="1:4" ht="30" thickBot="1" x14ac:dyDescent="0.3">
      <c r="A22" s="82"/>
      <c r="B22" s="42" t="s">
        <v>23</v>
      </c>
      <c r="C22" s="28">
        <f>+C19+C20+C21</f>
        <v>90</v>
      </c>
      <c r="D22" s="28">
        <f>+D19+D20+D21</f>
        <v>12</v>
      </c>
    </row>
    <row r="23" spans="1:4" ht="15.75" thickBot="1" x14ac:dyDescent="0.3">
      <c r="A23" s="82"/>
      <c r="B23" s="33" t="s">
        <v>16</v>
      </c>
      <c r="C23" s="20"/>
      <c r="D23" s="34"/>
    </row>
    <row r="24" spans="1:4" ht="15.75" thickBot="1" x14ac:dyDescent="0.3">
      <c r="A24" s="82"/>
      <c r="B24" s="33" t="s">
        <v>17</v>
      </c>
      <c r="C24" s="20"/>
      <c r="D24" s="34"/>
    </row>
    <row r="25" spans="1:4" ht="15.75" thickBot="1" x14ac:dyDescent="0.3">
      <c r="A25" s="82"/>
      <c r="B25" s="33" t="s">
        <v>18</v>
      </c>
      <c r="C25" s="20"/>
      <c r="D25" s="34"/>
    </row>
    <row r="26" spans="1:4" ht="30" thickBot="1" x14ac:dyDescent="0.3">
      <c r="A26" s="83"/>
      <c r="B26" s="42" t="s">
        <v>24</v>
      </c>
      <c r="C26" s="28">
        <f>+C23+C24+C25</f>
        <v>0</v>
      </c>
      <c r="D26" s="28">
        <f>+D23+D24+D25</f>
        <v>0</v>
      </c>
    </row>
  </sheetData>
  <sheetProtection sheet="1" selectLockedCells="1"/>
  <autoFilter ref="A1:D2">
    <filterColumn colId="0" showButton="0"/>
  </autoFilter>
  <mergeCells count="4">
    <mergeCell ref="A1:B2"/>
    <mergeCell ref="C1:C2"/>
    <mergeCell ref="A3:A14"/>
    <mergeCell ref="A15:A2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 (заполняется первой!)</vt:lpstr>
      <vt:lpstr>Таблица 3.1(заполяется второй!)</vt:lpstr>
      <vt:lpstr>Таблица 4</vt:lpstr>
      <vt:lpstr>Таблица 4.1</vt:lpstr>
      <vt:lpstr>Таблица 5</vt:lpstr>
      <vt:lpstr>Таблица 5.1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csa1</cp:lastModifiedBy>
  <dcterms:created xsi:type="dcterms:W3CDTF">2019-10-22T06:13:27Z</dcterms:created>
  <dcterms:modified xsi:type="dcterms:W3CDTF">2020-05-18T06:36:10Z</dcterms:modified>
</cp:coreProperties>
</file>